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showInkAnnotation="0"/>
  <xr:revisionPtr revIDLastSave="0" documentId="13_ncr:1_{F25FEB8B-6364-4C25-AED4-06BDA13AF8B8}" xr6:coauthVersionLast="40" xr6:coauthVersionMax="40" xr10:uidLastSave="{00000000-0000-0000-0000-000000000000}"/>
  <bookViews>
    <workbookView xWindow="0" yWindow="0" windowWidth="17256" windowHeight="5064" tabRatio="975" activeTab="1" xr2:uid="{00000000-000D-0000-FFFF-FFFF00000000}"/>
  </bookViews>
  <sheets>
    <sheet name="Summary" sheetId="56" r:id="rId1"/>
    <sheet name="WK1 - Jan 6" sheetId="1" r:id="rId2"/>
    <sheet name="WK2 - Jan 13" sheetId="132" r:id="rId3"/>
    <sheet name="WK3 - Jan 20" sheetId="133" r:id="rId4"/>
    <sheet name="WK4 - Jan 27" sheetId="134" r:id="rId5"/>
    <sheet name="WK5 - Feb 3" sheetId="135" r:id="rId6"/>
    <sheet name="WK6 - Feb 10" sheetId="136" r:id="rId7"/>
    <sheet name="WK7 - Feb 17" sheetId="137" r:id="rId8"/>
    <sheet name="WK8 - Feb 24" sheetId="138" r:id="rId9"/>
    <sheet name="WK9 - Mar 3" sheetId="139" r:id="rId10"/>
    <sheet name="WK10 - Mar 10" sheetId="140" r:id="rId11"/>
    <sheet name="WK11 - Mar 17" sheetId="141" r:id="rId12"/>
    <sheet name="WK12 - Mar 24" sheetId="142" r:id="rId13"/>
    <sheet name="WK13 - Mar 31" sheetId="143" r:id="rId14"/>
    <sheet name="WK14 - Apr 7" sheetId="144" r:id="rId15"/>
    <sheet name="WK15 - Apr 14" sheetId="145" r:id="rId16"/>
    <sheet name="WK16 - Apr 21" sheetId="146" r:id="rId17"/>
    <sheet name="WK17 - Apr 28" sheetId="147" r:id="rId18"/>
    <sheet name="WK18 - May 5" sheetId="148" r:id="rId19"/>
    <sheet name="WK19 - May 12" sheetId="149" r:id="rId20"/>
    <sheet name="WK20 - May 19" sheetId="150" r:id="rId21"/>
    <sheet name="WK21 - May 26" sheetId="151" r:id="rId22"/>
    <sheet name="WK22 - Jun 2" sheetId="152" r:id="rId23"/>
    <sheet name="WK23 - Jun 9" sheetId="153" r:id="rId24"/>
    <sheet name="WK24 - Jun 16" sheetId="154" r:id="rId25"/>
    <sheet name="WK25 - Jun 23" sheetId="155" r:id="rId26"/>
    <sheet name="WK26 - Jun 30" sheetId="156" r:id="rId27"/>
    <sheet name="WK27 - Jul 7" sheetId="157" r:id="rId28"/>
    <sheet name="WK28 - Jul 14" sheetId="158" r:id="rId29"/>
    <sheet name="WK29 - Jul 21" sheetId="159" r:id="rId30"/>
    <sheet name="WK30 - Jul 28" sheetId="160" r:id="rId31"/>
    <sheet name="WK31 - Aug 4" sheetId="161" r:id="rId32"/>
    <sheet name="WK32 - Aug 11" sheetId="162" r:id="rId33"/>
    <sheet name="WK33 - Aug 18" sheetId="163" r:id="rId34"/>
    <sheet name="WK34 - Aug 25" sheetId="164" r:id="rId35"/>
    <sheet name="WK35 - Sep 1" sheetId="165" r:id="rId36"/>
    <sheet name="WK36 - Sep 8" sheetId="166" r:id="rId37"/>
    <sheet name="WK37 - Sep 15" sheetId="167" r:id="rId38"/>
    <sheet name="WK38 - Sep 22" sheetId="168" r:id="rId39"/>
    <sheet name="WK39 - Sep 29" sheetId="169" r:id="rId40"/>
    <sheet name="WK40 - Oct 6" sheetId="170" r:id="rId41"/>
    <sheet name="WK41 - Oct 13" sheetId="171" r:id="rId42"/>
    <sheet name="WK42 - Oct 20" sheetId="172" r:id="rId43"/>
    <sheet name="WK43 - Oct 27" sheetId="173" r:id="rId44"/>
    <sheet name="WK44 - Nov 3" sheetId="174" r:id="rId45"/>
    <sheet name="WK45 - Nov 10" sheetId="175" r:id="rId46"/>
    <sheet name="WK46 - Nov 17" sheetId="176" r:id="rId47"/>
    <sheet name="WK47 - Nov 24" sheetId="177" r:id="rId48"/>
    <sheet name="WK48 - Dec 1" sheetId="178" r:id="rId49"/>
    <sheet name="WK49 - Dec 8" sheetId="179" r:id="rId50"/>
    <sheet name="WK50 - Dec 15" sheetId="180" r:id="rId51"/>
    <sheet name="WK51 - Dec 22" sheetId="187" r:id="rId52"/>
    <sheet name="Christmas - Dec 25" sheetId="189" r:id="rId53"/>
    <sheet name="WK52 - Dec 29" sheetId="181" r:id="rId54"/>
    <sheet name="Year End" sheetId="182" r:id="rId55"/>
  </sheets>
  <definedNames>
    <definedName name="_xlnm._FilterDatabase" localSheetId="11" hidden="1">'WK11 - Mar 17'!$F$40:$I$45</definedName>
    <definedName name="CashCheck" localSheetId="52">'Christmas - Dec 25'!$AU$2:$AU$3</definedName>
    <definedName name="CashCheck" localSheetId="10">'WK10 - Mar 10'!$AU$2:$AU$3</definedName>
    <definedName name="CashCheck" localSheetId="12">'WK12 - Mar 24'!$AU$2:$AU$3</definedName>
    <definedName name="CashCheck" localSheetId="14">'WK14 - Apr 7'!$AU$2:$AU$3</definedName>
    <definedName name="CashCheck" localSheetId="16">'WK16 - Apr 21'!$AU$2:$AU$3</definedName>
    <definedName name="CashCheck" localSheetId="18">'WK18 - May 5'!$AU$2:$AU$3</definedName>
    <definedName name="CashCheck" localSheetId="2">'WK2 - Jan 13'!$AU$2:$AU$3</definedName>
    <definedName name="CashCheck" localSheetId="20">'WK20 - May 19'!$AU$2:$AU$3</definedName>
    <definedName name="CashCheck" localSheetId="22">'WK22 - Jun 2'!$AU$2:$AU$3</definedName>
    <definedName name="CashCheck" localSheetId="24">'WK24 - Jun 16'!$AU$2:$AU$3</definedName>
    <definedName name="CashCheck" localSheetId="26">'WK26 - Jun 30'!$AU$2:$AU$3</definedName>
    <definedName name="CashCheck" localSheetId="28">'WK28 - Jul 14'!$AU$2:$AU$3</definedName>
    <definedName name="CashCheck" localSheetId="30">'WK30 - Jul 28'!$AU$2:$AU$3</definedName>
    <definedName name="CashCheck" localSheetId="32">'WK32 - Aug 11'!$AU$2:$AU$3</definedName>
    <definedName name="CashCheck" localSheetId="33">'WK33 - Aug 18'!$AU$2:$AU$3</definedName>
    <definedName name="CashCheck" localSheetId="35">'WK35 - Sep 1'!$AU$2:$AU$3</definedName>
    <definedName name="CashCheck" localSheetId="37">'WK37 - Sep 15'!$AU$2:$AU$3</definedName>
    <definedName name="CashCheck" localSheetId="39">'WK39 - Sep 29'!$AU$2:$AU$3</definedName>
    <definedName name="CashCheck" localSheetId="4">'WK4 - Jan 27'!$AU$2:$AU$3</definedName>
    <definedName name="CashCheck" localSheetId="41">'WK41 - Oct 13'!$AU$2:$AU$3</definedName>
    <definedName name="CashCheck" localSheetId="43">'WK43 - Oct 27'!$AU$2:$AU$3</definedName>
    <definedName name="CashCheck" localSheetId="45">'WK45 - Nov 10'!$AU$2:$AU$3</definedName>
    <definedName name="CashCheck" localSheetId="47">'WK47 - Nov 24'!$AU$2:$AU$3</definedName>
    <definedName name="CashCheck" localSheetId="49">'WK49 - Dec 8'!$AU$2:$AU$3</definedName>
    <definedName name="CashCheck" localSheetId="51">'WK51 - Dec 22'!$AU$2:$AU$3</definedName>
    <definedName name="CashCheck" localSheetId="53">'WK52 - Dec 29'!$AU$2:$AU$3</definedName>
    <definedName name="CashCheck" localSheetId="6">'WK6 - Feb 10'!$AU$2:$AU$3</definedName>
    <definedName name="CashCheck" localSheetId="8">'WK8 - Feb 24'!$AU$2:$AU$3</definedName>
    <definedName name="CashCheck" localSheetId="54">'Year End'!$AU$2:$AU$3</definedName>
    <definedName name="CashCheck">'WK1 - Jan 6'!$AU$2:$AU$3</definedName>
    <definedName name="_xlnm.Print_Area" localSheetId="52">'Christmas - Dec 25'!$A$1:$N$189</definedName>
    <definedName name="_xlnm.Print_Area" localSheetId="1">'WK1 - Jan 6'!$A$1:$N$189</definedName>
    <definedName name="_xlnm.Print_Area" localSheetId="10">'WK10 - Mar 10'!$A$1:$N$189</definedName>
    <definedName name="_xlnm.Print_Area" localSheetId="11">'WK11 - Mar 17'!$A$1:$N$189</definedName>
    <definedName name="_xlnm.Print_Area" localSheetId="12">'WK12 - Mar 24'!$A$1:$N$189</definedName>
    <definedName name="_xlnm.Print_Area" localSheetId="13">'WK13 - Mar 31'!$A$1:$N$189</definedName>
    <definedName name="_xlnm.Print_Area" localSheetId="14">'WK14 - Apr 7'!$A$1:$N$189</definedName>
    <definedName name="_xlnm.Print_Area" localSheetId="15">'WK15 - Apr 14'!$A$1:$N$189</definedName>
    <definedName name="_xlnm.Print_Area" localSheetId="16">'WK16 - Apr 21'!$A$1:$N$189</definedName>
    <definedName name="_xlnm.Print_Area" localSheetId="17">'WK17 - Apr 28'!$A$1:$N$189</definedName>
    <definedName name="_xlnm.Print_Area" localSheetId="18">'WK18 - May 5'!$A$1:$N$189</definedName>
    <definedName name="_xlnm.Print_Area" localSheetId="19">'WK19 - May 12'!$A$1:$N$189</definedName>
    <definedName name="_xlnm.Print_Area" localSheetId="2">'WK2 - Jan 13'!$A$1:$N$190</definedName>
    <definedName name="_xlnm.Print_Area" localSheetId="20">'WK20 - May 19'!$A$1:$N$189</definedName>
    <definedName name="_xlnm.Print_Area" localSheetId="21">'WK21 - May 26'!$A$1:$N$189</definedName>
    <definedName name="_xlnm.Print_Area" localSheetId="22">'WK22 - Jun 2'!$A$1:$N$189</definedName>
    <definedName name="_xlnm.Print_Area" localSheetId="23">'WK23 - Jun 9'!$A$1:$N$189</definedName>
    <definedName name="_xlnm.Print_Area" localSheetId="24">'WK24 - Jun 16'!$A$1:$N$189</definedName>
    <definedName name="_xlnm.Print_Area" localSheetId="25">'WK25 - Jun 23'!$A$1:$N$189</definedName>
    <definedName name="_xlnm.Print_Area" localSheetId="26">'WK26 - Jun 30'!$A$1:$N$189</definedName>
    <definedName name="_xlnm.Print_Area" localSheetId="27">'WK27 - Jul 7'!$A$1:$N$189</definedName>
    <definedName name="_xlnm.Print_Area" localSheetId="28">'WK28 - Jul 14'!$A$1:$N$191</definedName>
    <definedName name="_xlnm.Print_Area" localSheetId="29">'WK29 - Jul 21'!$A$1:$N$190</definedName>
    <definedName name="_xlnm.Print_Area" localSheetId="3">'WK3 - Jan 20'!$A$1:$N$189</definedName>
    <definedName name="_xlnm.Print_Area" localSheetId="30">'WK30 - Jul 28'!$A$1:$N$189</definedName>
    <definedName name="_xlnm.Print_Area" localSheetId="31">'WK31 - Aug 4'!$A$1:$N$189</definedName>
    <definedName name="_xlnm.Print_Area" localSheetId="32">'WK32 - Aug 11'!$A$1:$N$189</definedName>
    <definedName name="_xlnm.Print_Area" localSheetId="33">'WK33 - Aug 18'!$A$1:$N$189</definedName>
    <definedName name="_xlnm.Print_Area" localSheetId="34">'WK34 - Aug 25'!$A$1:$N$191</definedName>
    <definedName name="_xlnm.Print_Area" localSheetId="35">'WK35 - Sep 1'!$A$1:$N$189</definedName>
    <definedName name="_xlnm.Print_Area" localSheetId="36">'WK36 - Sep 8'!$A$1:$N$189</definedName>
    <definedName name="_xlnm.Print_Area" localSheetId="37">'WK37 - Sep 15'!$A$1:$N$189</definedName>
    <definedName name="_xlnm.Print_Area" localSheetId="38">'WK38 - Sep 22'!$A$1:$N$189</definedName>
    <definedName name="_xlnm.Print_Area" localSheetId="39">'WK39 - Sep 29'!$A$1:$N$189</definedName>
    <definedName name="_xlnm.Print_Area" localSheetId="4">'WK4 - Jan 27'!$A$1:$N$189</definedName>
    <definedName name="_xlnm.Print_Area" localSheetId="40">'WK40 - Oct 6'!$A$1:$N$189</definedName>
    <definedName name="_xlnm.Print_Area" localSheetId="41">'WK41 - Oct 13'!$A$1:$N$189</definedName>
    <definedName name="_xlnm.Print_Area" localSheetId="42">'WK42 - Oct 20'!$A$1:$N$189</definedName>
    <definedName name="_xlnm.Print_Area" localSheetId="43">'WK43 - Oct 27'!$A$1:$N$189</definedName>
    <definedName name="_xlnm.Print_Area" localSheetId="44">'WK44 - Nov 3'!$A$1:$N$189</definedName>
    <definedName name="_xlnm.Print_Area" localSheetId="45">'WK45 - Nov 10'!$A$1:$N$189</definedName>
    <definedName name="_xlnm.Print_Area" localSheetId="46">'WK46 - Nov 17'!$A$1:$N$189</definedName>
    <definedName name="_xlnm.Print_Area" localSheetId="47">'WK47 - Nov 24'!$A$1:$N$189</definedName>
    <definedName name="_xlnm.Print_Area" localSheetId="48">'WK48 - Dec 1'!$A$1:$N$189</definedName>
    <definedName name="_xlnm.Print_Area" localSheetId="49">'WK49 - Dec 8'!$A$1:$N$189</definedName>
    <definedName name="_xlnm.Print_Area" localSheetId="5">'WK5 - Feb 3'!$A$1:$N$189</definedName>
    <definedName name="_xlnm.Print_Area" localSheetId="50">'WK50 - Dec 15'!$A$1:$N$189</definedName>
    <definedName name="_xlnm.Print_Area" localSheetId="51">'WK51 - Dec 22'!$A$1:$N$189</definedName>
    <definedName name="_xlnm.Print_Area" localSheetId="53">'WK52 - Dec 29'!$A$1:$N$189</definedName>
    <definedName name="_xlnm.Print_Area" localSheetId="6">'WK6 - Feb 10'!$A$1:$N$189</definedName>
    <definedName name="_xlnm.Print_Area" localSheetId="7">'WK7 - Feb 17'!$A$1:$N$189</definedName>
    <definedName name="_xlnm.Print_Area" localSheetId="8">'WK8 - Feb 24'!$A$1:$N$189</definedName>
    <definedName name="_xlnm.Print_Area" localSheetId="9">'WK9 - Mar 3'!$A$1:$N$189</definedName>
    <definedName name="_xlnm.Print_Area" localSheetId="54">'Year End'!$A$1:$N$189</definedName>
    <definedName name="_xlnm.Print_Titles" localSheetId="52">'Christmas - Dec 25'!$1:$7</definedName>
    <definedName name="_xlnm.Print_Titles" localSheetId="0">Summary!$1:$4</definedName>
    <definedName name="_xlnm.Print_Titles" localSheetId="1">'WK1 - Jan 6'!$1:$7</definedName>
    <definedName name="_xlnm.Print_Titles" localSheetId="10">'WK10 - Mar 10'!$1:$7</definedName>
    <definedName name="_xlnm.Print_Titles" localSheetId="11">'WK11 - Mar 17'!$1:$7</definedName>
    <definedName name="_xlnm.Print_Titles" localSheetId="12">'WK12 - Mar 24'!$1:$7</definedName>
    <definedName name="_xlnm.Print_Titles" localSheetId="13">'WK13 - Mar 31'!$1:$7</definedName>
    <definedName name="_xlnm.Print_Titles" localSheetId="14">'WK14 - Apr 7'!$1:$7</definedName>
    <definedName name="_xlnm.Print_Titles" localSheetId="15">'WK15 - Apr 14'!$1:$7</definedName>
    <definedName name="_xlnm.Print_Titles" localSheetId="16">'WK16 - Apr 21'!$1:$7</definedName>
    <definedName name="_xlnm.Print_Titles" localSheetId="17">'WK17 - Apr 28'!$1:$7</definedName>
    <definedName name="_xlnm.Print_Titles" localSheetId="18">'WK18 - May 5'!$1:$7</definedName>
    <definedName name="_xlnm.Print_Titles" localSheetId="19">'WK19 - May 12'!$1:$7</definedName>
    <definedName name="_xlnm.Print_Titles" localSheetId="2">'WK2 - Jan 13'!$1:$7</definedName>
    <definedName name="_xlnm.Print_Titles" localSheetId="20">'WK20 - May 19'!$1:$7</definedName>
    <definedName name="_xlnm.Print_Titles" localSheetId="21">'WK21 - May 26'!$1:$7</definedName>
    <definedName name="_xlnm.Print_Titles" localSheetId="22">'WK22 - Jun 2'!$1:$7</definedName>
    <definedName name="_xlnm.Print_Titles" localSheetId="23">'WK23 - Jun 9'!$1:$7</definedName>
    <definedName name="_xlnm.Print_Titles" localSheetId="24">'WK24 - Jun 16'!$1:$7</definedName>
    <definedName name="_xlnm.Print_Titles" localSheetId="25">'WK25 - Jun 23'!$1:$7</definedName>
    <definedName name="_xlnm.Print_Titles" localSheetId="26">'WK26 - Jun 30'!$1:$7</definedName>
    <definedName name="_xlnm.Print_Titles" localSheetId="27">'WK27 - Jul 7'!$1:$7</definedName>
    <definedName name="_xlnm.Print_Titles" localSheetId="28">'WK28 - Jul 14'!$1:$7</definedName>
    <definedName name="_xlnm.Print_Titles" localSheetId="29">'WK29 - Jul 21'!$1:$7</definedName>
    <definedName name="_xlnm.Print_Titles" localSheetId="3">'WK3 - Jan 20'!$1:$7</definedName>
    <definedName name="_xlnm.Print_Titles" localSheetId="30">'WK30 - Jul 28'!$1:$7</definedName>
    <definedName name="_xlnm.Print_Titles" localSheetId="31">'WK31 - Aug 4'!$1:$7</definedName>
    <definedName name="_xlnm.Print_Titles" localSheetId="32">'WK32 - Aug 11'!$1:$7</definedName>
    <definedName name="_xlnm.Print_Titles" localSheetId="33">'WK33 - Aug 18'!$1:$7</definedName>
    <definedName name="_xlnm.Print_Titles" localSheetId="34">'WK34 - Aug 25'!$1:$7</definedName>
    <definedName name="_xlnm.Print_Titles" localSheetId="35">'WK35 - Sep 1'!$1:$7</definedName>
    <definedName name="_xlnm.Print_Titles" localSheetId="36">'WK36 - Sep 8'!$1:$7</definedName>
    <definedName name="_xlnm.Print_Titles" localSheetId="37">'WK37 - Sep 15'!$1:$7</definedName>
    <definedName name="_xlnm.Print_Titles" localSheetId="38">'WK38 - Sep 22'!$1:$7</definedName>
    <definedName name="_xlnm.Print_Titles" localSheetId="39">'WK39 - Sep 29'!$1:$7</definedName>
    <definedName name="_xlnm.Print_Titles" localSheetId="4">'WK4 - Jan 27'!$1:$7</definedName>
    <definedName name="_xlnm.Print_Titles" localSheetId="40">'WK40 - Oct 6'!$1:$7</definedName>
    <definedName name="_xlnm.Print_Titles" localSheetId="41">'WK41 - Oct 13'!$1:$7</definedName>
    <definedName name="_xlnm.Print_Titles" localSheetId="42">'WK42 - Oct 20'!$1:$7</definedName>
    <definedName name="_xlnm.Print_Titles" localSheetId="43">'WK43 - Oct 27'!$1:$7</definedName>
    <definedName name="_xlnm.Print_Titles" localSheetId="44">'WK44 - Nov 3'!$1:$7</definedName>
    <definedName name="_xlnm.Print_Titles" localSheetId="45">'WK45 - Nov 10'!$1:$7</definedName>
    <definedName name="_xlnm.Print_Titles" localSheetId="46">'WK46 - Nov 17'!$1:$7</definedName>
    <definedName name="_xlnm.Print_Titles" localSheetId="47">'WK47 - Nov 24'!$1:$7</definedName>
    <definedName name="_xlnm.Print_Titles" localSheetId="48">'WK48 - Dec 1'!$1:$7</definedName>
    <definedName name="_xlnm.Print_Titles" localSheetId="49">'WK49 - Dec 8'!$1:$7</definedName>
    <definedName name="_xlnm.Print_Titles" localSheetId="5">'WK5 - Feb 3'!$1:$7</definedName>
    <definedName name="_xlnm.Print_Titles" localSheetId="50">'WK50 - Dec 15'!$1:$7</definedName>
    <definedName name="_xlnm.Print_Titles" localSheetId="51">'WK51 - Dec 22'!$1:$7</definedName>
    <definedName name="_xlnm.Print_Titles" localSheetId="53">'WK52 - Dec 29'!$1:$7</definedName>
    <definedName name="_xlnm.Print_Titles" localSheetId="6">'WK6 - Feb 10'!$1:$7</definedName>
    <definedName name="_xlnm.Print_Titles" localSheetId="7">'WK7 - Feb 17'!$1:$7</definedName>
    <definedName name="_xlnm.Print_Titles" localSheetId="8">'WK8 - Feb 24'!$1:$7</definedName>
    <definedName name="_xlnm.Print_Titles" localSheetId="9">'WK9 - Mar 3'!$1:$7</definedName>
    <definedName name="_xlnm.Print_Titles" localSheetId="54">'Year End'!$1:$7</definedName>
    <definedName name="Z_07C46481_36B4_4F4C_8E3F_E0A2553E0057_.wvu.PrintTitles" localSheetId="0" hidden="1">Summary!$1:$4</definedName>
  </definedNames>
  <calcPr calcId="191029"/>
  <customWorkbookViews>
    <customWorkbookView name="All" guid="{07C46481-36B4-4F4C-8E3F-E0A2553E0057}" maximized="1" xWindow="-8" yWindow="-8" windowWidth="1382" windowHeight="744" tabRatio="9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32" l="1"/>
  <c r="G4" i="133"/>
  <c r="G4" i="134"/>
  <c r="G4" i="135"/>
  <c r="G4" i="136"/>
  <c r="G4" i="137"/>
  <c r="G4" i="138"/>
  <c r="G4" i="139"/>
  <c r="G4" i="140"/>
  <c r="G4" i="141"/>
  <c r="G4" i="142"/>
  <c r="G4" i="143"/>
  <c r="G4" i="144"/>
  <c r="G4" i="145"/>
  <c r="G4" i="146"/>
  <c r="G4" i="147"/>
  <c r="G4" i="148"/>
  <c r="G4" i="149"/>
  <c r="G4" i="150"/>
  <c r="G4" i="151"/>
  <c r="G4" i="152"/>
  <c r="G4" i="153"/>
  <c r="G4" i="154"/>
  <c r="G4" i="155"/>
  <c r="G4" i="156"/>
  <c r="G4" i="157"/>
  <c r="G4" i="158"/>
  <c r="G4" i="159"/>
  <c r="G4" i="160"/>
  <c r="G4" i="161"/>
  <c r="G4" i="162"/>
  <c r="G4" i="163"/>
  <c r="G4" i="164"/>
  <c r="G4" i="165"/>
  <c r="G4" i="166"/>
  <c r="G4" i="167"/>
  <c r="G4" i="168"/>
  <c r="G4" i="169"/>
  <c r="G4" i="170"/>
  <c r="G4" i="171"/>
  <c r="G4" i="172"/>
  <c r="G4" i="173"/>
  <c r="G4" i="174"/>
  <c r="G4" i="175"/>
  <c r="G4" i="176"/>
  <c r="G4" i="177"/>
  <c r="G4" i="178"/>
  <c r="G4" i="179"/>
  <c r="G4" i="180"/>
  <c r="G4" i="187"/>
  <c r="G4" i="189"/>
  <c r="G4" i="181"/>
  <c r="G4" i="182"/>
  <c r="G4" i="1"/>
  <c r="G3" i="132"/>
  <c r="G3" i="133"/>
  <c r="G3" i="134"/>
  <c r="G3" i="135"/>
  <c r="G3" i="136"/>
  <c r="G3" i="137"/>
  <c r="G3" i="138"/>
  <c r="G3" i="139"/>
  <c r="G3" i="140"/>
  <c r="G3" i="141"/>
  <c r="G3" i="142"/>
  <c r="G3" i="143"/>
  <c r="G3" i="144"/>
  <c r="G3" i="145"/>
  <c r="G3" i="146"/>
  <c r="G3" i="147"/>
  <c r="G3" i="148"/>
  <c r="G3" i="149"/>
  <c r="G3" i="150"/>
  <c r="G3" i="151"/>
  <c r="G3" i="152"/>
  <c r="G3" i="153"/>
  <c r="G3" i="154"/>
  <c r="G3" i="155"/>
  <c r="G3" i="156"/>
  <c r="G3" i="157"/>
  <c r="G3" i="158"/>
  <c r="G3" i="159"/>
  <c r="G3" i="160"/>
  <c r="G3" i="161"/>
  <c r="G3" i="162"/>
  <c r="G3" i="163"/>
  <c r="G3" i="164"/>
  <c r="G3" i="165"/>
  <c r="G3" i="166"/>
  <c r="G3" i="167"/>
  <c r="G3" i="168"/>
  <c r="G3" i="169"/>
  <c r="G3" i="170"/>
  <c r="G3" i="171"/>
  <c r="G3" i="172"/>
  <c r="G3" i="173"/>
  <c r="G3" i="174"/>
  <c r="G3" i="175"/>
  <c r="G3" i="176"/>
  <c r="G3" i="177"/>
  <c r="G3" i="178"/>
  <c r="G3" i="179"/>
  <c r="G3" i="180"/>
  <c r="G3" i="187"/>
  <c r="G3" i="189"/>
  <c r="G3" i="181"/>
  <c r="G3" i="182"/>
  <c r="G3" i="1"/>
  <c r="B9" i="132"/>
  <c r="B9" i="133"/>
  <c r="B9" i="134"/>
  <c r="B9" i="135"/>
  <c r="B9" i="136"/>
  <c r="B9" i="137"/>
  <c r="B9" i="138"/>
  <c r="B9" i="139"/>
  <c r="B9" i="140"/>
  <c r="B9" i="141"/>
  <c r="B9" i="142"/>
  <c r="B9" i="143"/>
  <c r="B9" i="144"/>
  <c r="B9" i="145"/>
  <c r="B9" i="146"/>
  <c r="B9" i="147"/>
  <c r="B9" i="148"/>
  <c r="B9" i="149"/>
  <c r="B9" i="150"/>
  <c r="B9" i="151"/>
  <c r="B9" i="152"/>
  <c r="B9" i="153"/>
  <c r="B9" i="154"/>
  <c r="B9" i="155"/>
  <c r="B9" i="156"/>
  <c r="B9" i="157"/>
  <c r="B9" i="158"/>
  <c r="B9" i="159"/>
  <c r="B9" i="160"/>
  <c r="B9" i="161"/>
  <c r="B9" i="162"/>
  <c r="B9" i="163"/>
  <c r="B9" i="164"/>
  <c r="B9" i="165"/>
  <c r="B9" i="166"/>
  <c r="B9" i="167"/>
  <c r="B9" i="168"/>
  <c r="B9" i="169"/>
  <c r="B9" i="170"/>
  <c r="B9" i="171"/>
  <c r="B9" i="172"/>
  <c r="B9" i="173"/>
  <c r="B9" i="174"/>
  <c r="B9" i="175"/>
  <c r="B9" i="176"/>
  <c r="B9" i="177"/>
  <c r="B9" i="178"/>
  <c r="B9" i="179"/>
  <c r="B9" i="180"/>
  <c r="B9" i="187"/>
  <c r="B9" i="189"/>
  <c r="B9" i="181"/>
  <c r="B9" i="182"/>
  <c r="B9" i="1"/>
  <c r="B8" i="132"/>
  <c r="B8" i="133"/>
  <c r="B8" i="134"/>
  <c r="B8" i="135"/>
  <c r="B8" i="136"/>
  <c r="B8" i="137"/>
  <c r="B8" i="138"/>
  <c r="B8" i="139"/>
  <c r="B8" i="140"/>
  <c r="B8" i="141"/>
  <c r="B8" i="142"/>
  <c r="B8" i="143"/>
  <c r="B8" i="144"/>
  <c r="B8" i="145"/>
  <c r="B8" i="146"/>
  <c r="B8" i="147"/>
  <c r="B8" i="148"/>
  <c r="B8" i="149"/>
  <c r="B8" i="150"/>
  <c r="B8" i="151"/>
  <c r="B8" i="152"/>
  <c r="B8" i="153"/>
  <c r="B8" i="154"/>
  <c r="B8" i="155"/>
  <c r="B8" i="156"/>
  <c r="B8" i="157"/>
  <c r="B8" i="158"/>
  <c r="B8" i="159"/>
  <c r="B8" i="160"/>
  <c r="B8" i="161"/>
  <c r="B8" i="162"/>
  <c r="B8" i="163"/>
  <c r="B8" i="164"/>
  <c r="B8" i="165"/>
  <c r="B8" i="166"/>
  <c r="B8" i="167"/>
  <c r="B8" i="168"/>
  <c r="B8" i="169"/>
  <c r="B8" i="170"/>
  <c r="B8" i="171"/>
  <c r="B8" i="172"/>
  <c r="B8" i="173"/>
  <c r="B8" i="174"/>
  <c r="B8" i="175"/>
  <c r="B8" i="176"/>
  <c r="B8" i="177"/>
  <c r="B8" i="178"/>
  <c r="B8" i="179"/>
  <c r="B8" i="180"/>
  <c r="B8" i="187"/>
  <c r="B8" i="189"/>
  <c r="B8" i="181"/>
  <c r="B8" i="182"/>
  <c r="B8" i="1"/>
  <c r="H12" i="56" l="1"/>
  <c r="G12" i="56"/>
  <c r="F12" i="56"/>
  <c r="E12" i="56"/>
  <c r="C12" i="56"/>
  <c r="C13" i="56"/>
  <c r="E13" i="56"/>
  <c r="F13" i="56"/>
  <c r="G16" i="159"/>
  <c r="G15" i="159"/>
  <c r="G17" i="159" s="1"/>
  <c r="G15" i="143"/>
  <c r="G15" i="139"/>
  <c r="G16" i="133"/>
  <c r="G16" i="134"/>
  <c r="G16" i="132"/>
  <c r="C57" i="56" l="1"/>
  <c r="C10" i="56"/>
  <c r="C9" i="56"/>
  <c r="G16" i="1" l="1"/>
  <c r="G15" i="1"/>
  <c r="G15" i="132"/>
  <c r="G15" i="133"/>
  <c r="G15" i="134"/>
  <c r="G16" i="135"/>
  <c r="G15" i="135"/>
  <c r="G16" i="136"/>
  <c r="G15" i="136"/>
  <c r="G16" i="137"/>
  <c r="G15" i="137"/>
  <c r="G16" i="138"/>
  <c r="G15" i="138"/>
  <c r="G16" i="139"/>
  <c r="G16" i="140"/>
  <c r="G15" i="140"/>
  <c r="G16" i="141"/>
  <c r="G15" i="141"/>
  <c r="G16" i="142"/>
  <c r="G15" i="142"/>
  <c r="G26" i="142"/>
  <c r="G16" i="143"/>
  <c r="G17" i="143" s="1"/>
  <c r="G16" i="144"/>
  <c r="G15" i="144"/>
  <c r="G16" i="145"/>
  <c r="G15" i="145"/>
  <c r="G16" i="146"/>
  <c r="G15" i="146"/>
  <c r="G16" i="147"/>
  <c r="G15" i="147"/>
  <c r="G16" i="148"/>
  <c r="G15" i="148"/>
  <c r="G16" i="149"/>
  <c r="G15" i="149"/>
  <c r="G16" i="150"/>
  <c r="G15" i="150"/>
  <c r="G16" i="151"/>
  <c r="G15" i="151"/>
  <c r="G16" i="152"/>
  <c r="G15" i="152"/>
  <c r="G16" i="153"/>
  <c r="G15" i="153"/>
  <c r="G16" i="154"/>
  <c r="G15" i="154"/>
  <c r="G16" i="155"/>
  <c r="G15" i="155"/>
  <c r="G16" i="156"/>
  <c r="G15" i="156"/>
  <c r="G16" i="157"/>
  <c r="G15" i="157"/>
  <c r="G16" i="158"/>
  <c r="G15" i="158"/>
  <c r="G16" i="160"/>
  <c r="G15" i="160"/>
  <c r="G16" i="161"/>
  <c r="G15" i="161"/>
  <c r="G16" i="162"/>
  <c r="G15" i="162"/>
  <c r="G16" i="163"/>
  <c r="G15" i="163"/>
  <c r="G16" i="164"/>
  <c r="G15" i="164"/>
  <c r="G16" i="165"/>
  <c r="G15" i="165"/>
  <c r="G16" i="166"/>
  <c r="G15" i="166"/>
  <c r="G16" i="167"/>
  <c r="G15" i="167"/>
  <c r="G16" i="168"/>
  <c r="G15" i="168"/>
  <c r="G16" i="169"/>
  <c r="G15" i="169"/>
  <c r="G16" i="170"/>
  <c r="G15" i="170"/>
  <c r="G16" i="171"/>
  <c r="G15" i="171"/>
  <c r="G16" i="172"/>
  <c r="G15" i="172"/>
  <c r="G16" i="173"/>
  <c r="G15" i="173"/>
  <c r="G16" i="174"/>
  <c r="G15" i="174"/>
  <c r="G16" i="175"/>
  <c r="G15" i="175"/>
  <c r="G16" i="176"/>
  <c r="G15" i="176"/>
  <c r="G16" i="177"/>
  <c r="G15" i="177"/>
  <c r="G16" i="178"/>
  <c r="G15" i="178"/>
  <c r="G16" i="179"/>
  <c r="G15" i="179"/>
  <c r="G16" i="180"/>
  <c r="G15" i="180"/>
  <c r="G16" i="187"/>
  <c r="G15" i="187"/>
  <c r="G15" i="181"/>
  <c r="G16" i="181"/>
  <c r="G15" i="189"/>
  <c r="G16" i="189"/>
  <c r="G16" i="182"/>
  <c r="G15" i="182"/>
  <c r="G81" i="189"/>
  <c r="G80" i="189"/>
  <c r="G48" i="189"/>
  <c r="G47" i="189"/>
  <c r="G37" i="189"/>
  <c r="G36" i="189"/>
  <c r="G27" i="189"/>
  <c r="G26" i="189"/>
  <c r="G17" i="181" l="1"/>
  <c r="G28" i="189"/>
  <c r="F57" i="56" s="1"/>
  <c r="G49" i="189"/>
  <c r="E57" i="56" s="1"/>
  <c r="G17" i="189"/>
  <c r="D57" i="56" s="1"/>
  <c r="G82" i="189"/>
  <c r="H57" i="56" s="1"/>
  <c r="G38" i="189"/>
  <c r="G57" i="56" s="1"/>
  <c r="B11" i="189"/>
  <c r="G2" i="189" l="1"/>
  <c r="B57" i="56" s="1"/>
  <c r="G81" i="144" l="1"/>
  <c r="G80" i="144"/>
  <c r="G48" i="144"/>
  <c r="G47" i="144"/>
  <c r="G37" i="144"/>
  <c r="G36" i="144"/>
  <c r="G27" i="144"/>
  <c r="G26" i="144"/>
  <c r="G28" i="144" s="1"/>
  <c r="G49" i="144" l="1"/>
  <c r="G38" i="144"/>
  <c r="G82" i="144"/>
  <c r="B11" i="144"/>
  <c r="G17" i="144"/>
  <c r="C55" i="56"/>
  <c r="C56" i="56"/>
  <c r="C17" i="56"/>
  <c r="C11" i="56"/>
  <c r="C61" i="56" s="1"/>
  <c r="G81" i="187"/>
  <c r="G80" i="187"/>
  <c r="G48" i="187"/>
  <c r="G47" i="187"/>
  <c r="G49" i="187" s="1"/>
  <c r="E55" i="56" s="1"/>
  <c r="G37" i="187"/>
  <c r="G36" i="187"/>
  <c r="G27" i="187"/>
  <c r="G26" i="187"/>
  <c r="G28" i="187" s="1"/>
  <c r="F55" i="56" s="1"/>
  <c r="G2" i="144" l="1"/>
  <c r="G17" i="187"/>
  <c r="D55" i="56" s="1"/>
  <c r="G38" i="187"/>
  <c r="G55" i="56" s="1"/>
  <c r="G82" i="187"/>
  <c r="H55" i="56" s="1"/>
  <c r="B11" i="187"/>
  <c r="G2" i="187" l="1"/>
  <c r="B55" i="56" s="1"/>
  <c r="C54" i="56" l="1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70" i="56" s="1"/>
  <c r="C38" i="56"/>
  <c r="C37" i="56"/>
  <c r="C36" i="56"/>
  <c r="C35" i="56"/>
  <c r="C69" i="56" s="1"/>
  <c r="C34" i="56"/>
  <c r="C33" i="56"/>
  <c r="C32" i="56"/>
  <c r="C31" i="56"/>
  <c r="C68" i="56" s="1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6" i="56"/>
  <c r="C15" i="56"/>
  <c r="C14" i="56"/>
  <c r="C62" i="56" s="1"/>
  <c r="C8" i="56"/>
  <c r="C7" i="56"/>
  <c r="C6" i="56"/>
  <c r="C5" i="56"/>
  <c r="G81" i="182"/>
  <c r="G80" i="182"/>
  <c r="G48" i="182"/>
  <c r="G47" i="182"/>
  <c r="G37" i="182"/>
  <c r="G36" i="182"/>
  <c r="G38" i="182" s="1"/>
  <c r="G27" i="182"/>
  <c r="G26" i="182"/>
  <c r="G81" i="181"/>
  <c r="G80" i="181"/>
  <c r="G48" i="181"/>
  <c r="G47" i="181"/>
  <c r="G37" i="181"/>
  <c r="G36" i="181"/>
  <c r="G27" i="181"/>
  <c r="G26" i="181"/>
  <c r="G81" i="180"/>
  <c r="G80" i="180"/>
  <c r="G48" i="180"/>
  <c r="G47" i="180"/>
  <c r="G37" i="180"/>
  <c r="G36" i="180"/>
  <c r="G27" i="180"/>
  <c r="G26" i="180"/>
  <c r="G81" i="179"/>
  <c r="G80" i="179"/>
  <c r="G48" i="179"/>
  <c r="G47" i="179"/>
  <c r="G37" i="179"/>
  <c r="G36" i="179"/>
  <c r="G27" i="179"/>
  <c r="G26" i="179"/>
  <c r="G81" i="178"/>
  <c r="G80" i="178"/>
  <c r="G48" i="178"/>
  <c r="G47" i="178"/>
  <c r="G37" i="178"/>
  <c r="G36" i="178"/>
  <c r="G27" i="178"/>
  <c r="G26" i="178"/>
  <c r="G81" i="177"/>
  <c r="G80" i="177"/>
  <c r="G48" i="177"/>
  <c r="G47" i="177"/>
  <c r="G37" i="177"/>
  <c r="G36" i="177"/>
  <c r="G27" i="177"/>
  <c r="G26" i="177"/>
  <c r="G81" i="176"/>
  <c r="G80" i="176"/>
  <c r="G48" i="176"/>
  <c r="G47" i="176"/>
  <c r="G37" i="176"/>
  <c r="G36" i="176"/>
  <c r="G27" i="176"/>
  <c r="G26" i="176"/>
  <c r="G81" i="175"/>
  <c r="G80" i="175"/>
  <c r="G48" i="175"/>
  <c r="G47" i="175"/>
  <c r="G37" i="175"/>
  <c r="G36" i="175"/>
  <c r="G27" i="175"/>
  <c r="G26" i="175"/>
  <c r="G81" i="174"/>
  <c r="G80" i="174"/>
  <c r="G48" i="174"/>
  <c r="G47" i="174"/>
  <c r="G37" i="174"/>
  <c r="G36" i="174"/>
  <c r="G27" i="174"/>
  <c r="G26" i="174"/>
  <c r="G81" i="173"/>
  <c r="G80" i="173"/>
  <c r="G48" i="173"/>
  <c r="G47" i="173"/>
  <c r="G37" i="173"/>
  <c r="G36" i="173"/>
  <c r="G27" i="173"/>
  <c r="G26" i="173"/>
  <c r="G81" i="172"/>
  <c r="G80" i="172"/>
  <c r="G48" i="172"/>
  <c r="G47" i="172"/>
  <c r="G37" i="172"/>
  <c r="G36" i="172"/>
  <c r="G27" i="172"/>
  <c r="G26" i="172"/>
  <c r="G81" i="171"/>
  <c r="G80" i="171"/>
  <c r="G48" i="171"/>
  <c r="G47" i="171"/>
  <c r="G37" i="171"/>
  <c r="G36" i="171"/>
  <c r="G27" i="171"/>
  <c r="G26" i="171"/>
  <c r="G81" i="170"/>
  <c r="G80" i="170"/>
  <c r="G48" i="170"/>
  <c r="G47" i="170"/>
  <c r="G37" i="170"/>
  <c r="G38" i="170" s="1"/>
  <c r="G44" i="56" s="1"/>
  <c r="G36" i="170"/>
  <c r="G27" i="170"/>
  <c r="G26" i="170"/>
  <c r="G81" i="169"/>
  <c r="G80" i="169"/>
  <c r="G48" i="169"/>
  <c r="G47" i="169"/>
  <c r="G37" i="169"/>
  <c r="G36" i="169"/>
  <c r="G27" i="169"/>
  <c r="G26" i="169"/>
  <c r="G81" i="168"/>
  <c r="G80" i="168"/>
  <c r="G48" i="168"/>
  <c r="G47" i="168"/>
  <c r="G37" i="168"/>
  <c r="G36" i="168"/>
  <c r="G27" i="168"/>
  <c r="G26" i="168"/>
  <c r="G81" i="167"/>
  <c r="G80" i="167"/>
  <c r="G48" i="167"/>
  <c r="G47" i="167"/>
  <c r="G37" i="167"/>
  <c r="G36" i="167"/>
  <c r="G27" i="167"/>
  <c r="G26" i="167"/>
  <c r="G81" i="166"/>
  <c r="G80" i="166"/>
  <c r="G48" i="166"/>
  <c r="G47" i="166"/>
  <c r="G37" i="166"/>
  <c r="G36" i="166"/>
  <c r="G27" i="166"/>
  <c r="G26" i="166"/>
  <c r="G2" i="166"/>
  <c r="G81" i="165"/>
  <c r="G80" i="165"/>
  <c r="G48" i="165"/>
  <c r="G47" i="165"/>
  <c r="G37" i="165"/>
  <c r="G36" i="165"/>
  <c r="G27" i="165"/>
  <c r="G26" i="165"/>
  <c r="G83" i="164"/>
  <c r="G82" i="164"/>
  <c r="G50" i="164"/>
  <c r="G49" i="164"/>
  <c r="G37" i="164"/>
  <c r="G36" i="164"/>
  <c r="G27" i="164"/>
  <c r="G26" i="164"/>
  <c r="G81" i="163"/>
  <c r="G80" i="163"/>
  <c r="G48" i="163"/>
  <c r="G47" i="163"/>
  <c r="G37" i="163"/>
  <c r="G36" i="163"/>
  <c r="G27" i="163"/>
  <c r="G26" i="163"/>
  <c r="G81" i="162"/>
  <c r="G80" i="162"/>
  <c r="G48" i="162"/>
  <c r="G47" i="162"/>
  <c r="G37" i="162"/>
  <c r="G36" i="162"/>
  <c r="G27" i="162"/>
  <c r="G26" i="162"/>
  <c r="G81" i="161"/>
  <c r="G80" i="161"/>
  <c r="G48" i="161"/>
  <c r="G47" i="161"/>
  <c r="G37" i="161"/>
  <c r="G36" i="161"/>
  <c r="G27" i="161"/>
  <c r="G26" i="161"/>
  <c r="G81" i="160"/>
  <c r="G80" i="160"/>
  <c r="G48" i="160"/>
  <c r="G47" i="160"/>
  <c r="G37" i="160"/>
  <c r="G36" i="160"/>
  <c r="G27" i="160"/>
  <c r="G26" i="160"/>
  <c r="G81" i="159"/>
  <c r="G80" i="159"/>
  <c r="G48" i="159"/>
  <c r="G47" i="159"/>
  <c r="G37" i="159"/>
  <c r="G36" i="159"/>
  <c r="G27" i="159"/>
  <c r="G26" i="159"/>
  <c r="G2" i="159"/>
  <c r="G84" i="158"/>
  <c r="G83" i="158"/>
  <c r="G48" i="158"/>
  <c r="G47" i="158"/>
  <c r="G37" i="158"/>
  <c r="G36" i="158"/>
  <c r="G27" i="158"/>
  <c r="G26" i="158"/>
  <c r="G81" i="157"/>
  <c r="G80" i="157"/>
  <c r="G48" i="157"/>
  <c r="G47" i="157"/>
  <c r="G37" i="157"/>
  <c r="G36" i="157"/>
  <c r="G27" i="157"/>
  <c r="G26" i="157"/>
  <c r="G81" i="156"/>
  <c r="G80" i="156"/>
  <c r="G48" i="156"/>
  <c r="G47" i="156"/>
  <c r="G37" i="156"/>
  <c r="G36" i="156"/>
  <c r="G27" i="156"/>
  <c r="G26" i="156"/>
  <c r="G81" i="155"/>
  <c r="G80" i="155"/>
  <c r="G48" i="155"/>
  <c r="G47" i="155"/>
  <c r="G37" i="155"/>
  <c r="G36" i="155"/>
  <c r="G27" i="155"/>
  <c r="G26" i="155"/>
  <c r="G81" i="154"/>
  <c r="G80" i="154"/>
  <c r="G48" i="154"/>
  <c r="G47" i="154"/>
  <c r="G37" i="154"/>
  <c r="G36" i="154"/>
  <c r="G27" i="154"/>
  <c r="G26" i="154"/>
  <c r="G81" i="153"/>
  <c r="G80" i="153"/>
  <c r="G48" i="153"/>
  <c r="G47" i="153"/>
  <c r="G37" i="153"/>
  <c r="G36" i="153"/>
  <c r="G27" i="153"/>
  <c r="G26" i="153"/>
  <c r="G81" i="152"/>
  <c r="G80" i="152"/>
  <c r="G48" i="152"/>
  <c r="G47" i="152"/>
  <c r="G37" i="152"/>
  <c r="G36" i="152"/>
  <c r="G27" i="152"/>
  <c r="G26" i="152"/>
  <c r="G81" i="151"/>
  <c r="G80" i="151"/>
  <c r="G48" i="151"/>
  <c r="G47" i="151"/>
  <c r="G37" i="151"/>
  <c r="G36" i="151"/>
  <c r="G27" i="151"/>
  <c r="G26" i="151"/>
  <c r="G81" i="150"/>
  <c r="G80" i="150"/>
  <c r="G48" i="150"/>
  <c r="G47" i="150"/>
  <c r="G37" i="150"/>
  <c r="G36" i="150"/>
  <c r="G27" i="150"/>
  <c r="G26" i="150"/>
  <c r="B11" i="150"/>
  <c r="G81" i="149"/>
  <c r="G80" i="149"/>
  <c r="G48" i="149"/>
  <c r="G47" i="149"/>
  <c r="G37" i="149"/>
  <c r="G36" i="149"/>
  <c r="G27" i="149"/>
  <c r="G26" i="149"/>
  <c r="G81" i="148"/>
  <c r="G80" i="148"/>
  <c r="G48" i="148"/>
  <c r="G47" i="148"/>
  <c r="G37" i="148"/>
  <c r="G36" i="148"/>
  <c r="G27" i="148"/>
  <c r="G26" i="148"/>
  <c r="G81" i="147"/>
  <c r="G80" i="147"/>
  <c r="G48" i="147"/>
  <c r="G47" i="147"/>
  <c r="G37" i="147"/>
  <c r="G36" i="147"/>
  <c r="G27" i="147"/>
  <c r="G26" i="147"/>
  <c r="G81" i="146"/>
  <c r="G80" i="146"/>
  <c r="G48" i="146"/>
  <c r="G47" i="146"/>
  <c r="G37" i="146"/>
  <c r="G36" i="146"/>
  <c r="G27" i="146"/>
  <c r="G26" i="146"/>
  <c r="G81" i="145"/>
  <c r="G80" i="145"/>
  <c r="G48" i="145"/>
  <c r="G47" i="145"/>
  <c r="G37" i="145"/>
  <c r="G36" i="145"/>
  <c r="G27" i="145"/>
  <c r="G26" i="145"/>
  <c r="G81" i="143"/>
  <c r="G80" i="143"/>
  <c r="G48" i="143"/>
  <c r="G47" i="143"/>
  <c r="G37" i="143"/>
  <c r="G36" i="143"/>
  <c r="G27" i="143"/>
  <c r="G26" i="143"/>
  <c r="G81" i="142"/>
  <c r="G80" i="142"/>
  <c r="G48" i="142"/>
  <c r="G47" i="142"/>
  <c r="G37" i="142"/>
  <c r="G36" i="142"/>
  <c r="G27" i="142"/>
  <c r="G81" i="141"/>
  <c r="G80" i="141"/>
  <c r="G48" i="141"/>
  <c r="G47" i="141"/>
  <c r="G37" i="141"/>
  <c r="G36" i="141"/>
  <c r="G27" i="141"/>
  <c r="G26" i="141"/>
  <c r="G81" i="140"/>
  <c r="G80" i="140"/>
  <c r="G48" i="140"/>
  <c r="G47" i="140"/>
  <c r="G37" i="140"/>
  <c r="G36" i="140"/>
  <c r="G27" i="140"/>
  <c r="G26" i="140"/>
  <c r="G81" i="139"/>
  <c r="G80" i="139"/>
  <c r="G48" i="139"/>
  <c r="G47" i="139"/>
  <c r="G37" i="139"/>
  <c r="G36" i="139"/>
  <c r="G27" i="139"/>
  <c r="G26" i="139"/>
  <c r="G81" i="138"/>
  <c r="G80" i="138"/>
  <c r="G48" i="138"/>
  <c r="G47" i="138"/>
  <c r="G37" i="138"/>
  <c r="G36" i="138"/>
  <c r="G27" i="138"/>
  <c r="G26" i="138"/>
  <c r="G81" i="137"/>
  <c r="G80" i="137"/>
  <c r="G48" i="137"/>
  <c r="G47" i="137"/>
  <c r="G37" i="137"/>
  <c r="G36" i="137"/>
  <c r="G27" i="137"/>
  <c r="G26" i="137"/>
  <c r="G81" i="136"/>
  <c r="G80" i="136"/>
  <c r="G48" i="136"/>
  <c r="G47" i="136"/>
  <c r="G37" i="136"/>
  <c r="G36" i="136"/>
  <c r="G27" i="136"/>
  <c r="G26" i="136"/>
  <c r="G81" i="135"/>
  <c r="G80" i="135"/>
  <c r="G48" i="135"/>
  <c r="G47" i="135"/>
  <c r="G37" i="135"/>
  <c r="G36" i="135"/>
  <c r="G27" i="135"/>
  <c r="G26" i="135"/>
  <c r="G81" i="134"/>
  <c r="G80" i="134"/>
  <c r="G48" i="134"/>
  <c r="G47" i="134"/>
  <c r="G37" i="134"/>
  <c r="G36" i="134"/>
  <c r="G27" i="134"/>
  <c r="G26" i="134"/>
  <c r="G81" i="133"/>
  <c r="G80" i="133"/>
  <c r="G48" i="133"/>
  <c r="G47" i="133"/>
  <c r="G37" i="133"/>
  <c r="G36" i="133"/>
  <c r="G27" i="133"/>
  <c r="G26" i="133"/>
  <c r="G81" i="132"/>
  <c r="G80" i="132"/>
  <c r="G48" i="132"/>
  <c r="G47" i="132"/>
  <c r="G37" i="132"/>
  <c r="G36" i="132"/>
  <c r="G27" i="132"/>
  <c r="G26" i="132"/>
  <c r="G81" i="1"/>
  <c r="G80" i="1"/>
  <c r="C74" i="56" l="1"/>
  <c r="G2" i="147"/>
  <c r="C72" i="56"/>
  <c r="C60" i="56"/>
  <c r="C73" i="56"/>
  <c r="C64" i="56"/>
  <c r="C65" i="56"/>
  <c r="C66" i="56"/>
  <c r="G49" i="151"/>
  <c r="E25" i="56" s="1"/>
  <c r="G28" i="153"/>
  <c r="F27" i="56" s="1"/>
  <c r="G49" i="160"/>
  <c r="E34" i="56" s="1"/>
  <c r="G28" i="164"/>
  <c r="F38" i="56" s="1"/>
  <c r="G28" i="166"/>
  <c r="F40" i="56" s="1"/>
  <c r="G49" i="170"/>
  <c r="E44" i="56" s="1"/>
  <c r="G82" i="170"/>
  <c r="H44" i="56" s="1"/>
  <c r="G28" i="172"/>
  <c r="F46" i="56" s="1"/>
  <c r="G38" i="173"/>
  <c r="G47" i="56" s="1"/>
  <c r="G28" i="176"/>
  <c r="F50" i="56" s="1"/>
  <c r="G49" i="176"/>
  <c r="E50" i="56" s="1"/>
  <c r="G28" i="147"/>
  <c r="F21" i="56" s="1"/>
  <c r="G49" i="147"/>
  <c r="E21" i="56" s="1"/>
  <c r="G49" i="153"/>
  <c r="E27" i="56" s="1"/>
  <c r="G82" i="151"/>
  <c r="H25" i="56" s="1"/>
  <c r="G38" i="142"/>
  <c r="G16" i="56" s="1"/>
  <c r="G28" i="139"/>
  <c r="G28" i="165"/>
  <c r="F39" i="56" s="1"/>
  <c r="G28" i="167"/>
  <c r="F41" i="56" s="1"/>
  <c r="G49" i="167"/>
  <c r="E41" i="56" s="1"/>
  <c r="G38" i="172"/>
  <c r="G46" i="56" s="1"/>
  <c r="G38" i="174"/>
  <c r="G48" i="56" s="1"/>
  <c r="G49" i="177"/>
  <c r="E51" i="56" s="1"/>
  <c r="G38" i="137"/>
  <c r="G11" i="56" s="1"/>
  <c r="G28" i="133"/>
  <c r="F7" i="56" s="1"/>
  <c r="G49" i="133"/>
  <c r="E7" i="56" s="1"/>
  <c r="G28" i="148"/>
  <c r="F22" i="56" s="1"/>
  <c r="G28" i="159"/>
  <c r="F33" i="56" s="1"/>
  <c r="G28" i="173"/>
  <c r="F47" i="56" s="1"/>
  <c r="G38" i="134"/>
  <c r="G8" i="56" s="1"/>
  <c r="G38" i="140"/>
  <c r="G14" i="56" s="1"/>
  <c r="G38" i="146"/>
  <c r="G20" i="56" s="1"/>
  <c r="G38" i="148"/>
  <c r="G22" i="56" s="1"/>
  <c r="G17" i="151"/>
  <c r="D25" i="56" s="1"/>
  <c r="G38" i="152"/>
  <c r="G26" i="56" s="1"/>
  <c r="G28" i="154"/>
  <c r="F28" i="56" s="1"/>
  <c r="G28" i="157"/>
  <c r="F31" i="56" s="1"/>
  <c r="G38" i="159"/>
  <c r="G33" i="56" s="1"/>
  <c r="G38" i="164"/>
  <c r="G38" i="56" s="1"/>
  <c r="G38" i="166"/>
  <c r="G40" i="56" s="1"/>
  <c r="G38" i="169"/>
  <c r="G43" i="56" s="1"/>
  <c r="G38" i="177"/>
  <c r="G51" i="56" s="1"/>
  <c r="G38" i="178"/>
  <c r="G52" i="56" s="1"/>
  <c r="G49" i="157"/>
  <c r="E31" i="56" s="1"/>
  <c r="G28" i="155"/>
  <c r="F29" i="56" s="1"/>
  <c r="G82" i="154"/>
  <c r="H28" i="56" s="1"/>
  <c r="G28" i="141"/>
  <c r="F15" i="56" s="1"/>
  <c r="G28" i="182"/>
  <c r="G17" i="182"/>
  <c r="G17" i="137"/>
  <c r="D11" i="56" s="1"/>
  <c r="G38" i="181"/>
  <c r="G56" i="56" s="1"/>
  <c r="G38" i="180"/>
  <c r="G54" i="56" s="1"/>
  <c r="G17" i="179"/>
  <c r="D53" i="56" s="1"/>
  <c r="G49" i="178"/>
  <c r="E52" i="56" s="1"/>
  <c r="G28" i="177"/>
  <c r="F51" i="56" s="1"/>
  <c r="G17" i="177"/>
  <c r="D51" i="56" s="1"/>
  <c r="G28" i="175"/>
  <c r="F49" i="56" s="1"/>
  <c r="G17" i="175"/>
  <c r="D49" i="56" s="1"/>
  <c r="G28" i="174"/>
  <c r="F48" i="56" s="1"/>
  <c r="G38" i="171"/>
  <c r="G45" i="56" s="1"/>
  <c r="G17" i="169"/>
  <c r="D43" i="56" s="1"/>
  <c r="G28" i="168"/>
  <c r="F42" i="56" s="1"/>
  <c r="G49" i="168"/>
  <c r="E42" i="56" s="1"/>
  <c r="G17" i="168"/>
  <c r="D42" i="56" s="1"/>
  <c r="G38" i="165"/>
  <c r="G39" i="56" s="1"/>
  <c r="G28" i="163"/>
  <c r="F37" i="56" s="1"/>
  <c r="G49" i="163"/>
  <c r="E37" i="56" s="1"/>
  <c r="B11" i="162"/>
  <c r="G28" i="161"/>
  <c r="F35" i="56" s="1"/>
  <c r="G38" i="160"/>
  <c r="G34" i="56" s="1"/>
  <c r="G49" i="159"/>
  <c r="E33" i="56" s="1"/>
  <c r="G17" i="157"/>
  <c r="D31" i="56" s="1"/>
  <c r="G38" i="156"/>
  <c r="G30" i="56" s="1"/>
  <c r="G17" i="155"/>
  <c r="D29" i="56" s="1"/>
  <c r="G38" i="155"/>
  <c r="G29" i="56" s="1"/>
  <c r="G17" i="154"/>
  <c r="D28" i="56" s="1"/>
  <c r="G17" i="152"/>
  <c r="D26" i="56" s="1"/>
  <c r="G28" i="152"/>
  <c r="F26" i="56" s="1"/>
  <c r="G28" i="151"/>
  <c r="F25" i="56" s="1"/>
  <c r="G17" i="150"/>
  <c r="D24" i="56" s="1"/>
  <c r="G17" i="147"/>
  <c r="D21" i="56" s="1"/>
  <c r="G17" i="146"/>
  <c r="D20" i="56" s="1"/>
  <c r="G38" i="145"/>
  <c r="G19" i="56" s="1"/>
  <c r="G28" i="145"/>
  <c r="F19" i="56" s="1"/>
  <c r="G49" i="145"/>
  <c r="E19" i="56" s="1"/>
  <c r="G18" i="56"/>
  <c r="G17" i="141"/>
  <c r="D15" i="56" s="1"/>
  <c r="G28" i="140"/>
  <c r="F14" i="56" s="1"/>
  <c r="G17" i="138"/>
  <c r="D12" i="56" s="1"/>
  <c r="G82" i="138"/>
  <c r="G49" i="134"/>
  <c r="E8" i="56" s="1"/>
  <c r="G82" i="133"/>
  <c r="H7" i="56" s="1"/>
  <c r="G17" i="142"/>
  <c r="D16" i="56" s="1"/>
  <c r="D17" i="56"/>
  <c r="G49" i="143"/>
  <c r="E17" i="56" s="1"/>
  <c r="G82" i="143"/>
  <c r="H17" i="56" s="1"/>
  <c r="G49" i="148"/>
  <c r="E22" i="56" s="1"/>
  <c r="G17" i="145"/>
  <c r="D19" i="56" s="1"/>
  <c r="G38" i="133"/>
  <c r="G7" i="56" s="1"/>
  <c r="G17" i="135"/>
  <c r="D9" i="56" s="1"/>
  <c r="G28" i="135"/>
  <c r="F9" i="56" s="1"/>
  <c r="G49" i="135"/>
  <c r="E9" i="56" s="1"/>
  <c r="G82" i="135"/>
  <c r="H9" i="56" s="1"/>
  <c r="G38" i="136"/>
  <c r="G10" i="56" s="1"/>
  <c r="B11" i="137"/>
  <c r="G28" i="137"/>
  <c r="F11" i="56" s="1"/>
  <c r="G49" i="137"/>
  <c r="E11" i="56" s="1"/>
  <c r="G82" i="137"/>
  <c r="H11" i="56" s="1"/>
  <c r="G38" i="138"/>
  <c r="G38" i="139"/>
  <c r="G13" i="56" s="1"/>
  <c r="G17" i="140"/>
  <c r="D14" i="56" s="1"/>
  <c r="G38" i="143"/>
  <c r="G17" i="56" s="1"/>
  <c r="D18" i="56"/>
  <c r="G28" i="146"/>
  <c r="F20" i="56" s="1"/>
  <c r="G49" i="146"/>
  <c r="E20" i="56" s="1"/>
  <c r="G49" i="140"/>
  <c r="E14" i="56" s="1"/>
  <c r="G38" i="141"/>
  <c r="G15" i="56" s="1"/>
  <c r="G49" i="142"/>
  <c r="E16" i="56" s="1"/>
  <c r="G82" i="142"/>
  <c r="H16" i="56" s="1"/>
  <c r="G38" i="147"/>
  <c r="G21" i="56" s="1"/>
  <c r="G17" i="148"/>
  <c r="D22" i="56" s="1"/>
  <c r="G17" i="149"/>
  <c r="D23" i="56" s="1"/>
  <c r="G38" i="150"/>
  <c r="G24" i="56" s="1"/>
  <c r="G38" i="151"/>
  <c r="G25" i="56" s="1"/>
  <c r="D33" i="56"/>
  <c r="G17" i="161"/>
  <c r="D35" i="56" s="1"/>
  <c r="G49" i="154"/>
  <c r="E28" i="56" s="1"/>
  <c r="G17" i="156"/>
  <c r="D30" i="56" s="1"/>
  <c r="G82" i="157"/>
  <c r="H31" i="56" s="1"/>
  <c r="G17" i="163"/>
  <c r="D37" i="56" s="1"/>
  <c r="G49" i="152"/>
  <c r="E26" i="56" s="1"/>
  <c r="G38" i="154"/>
  <c r="G28" i="56" s="1"/>
  <c r="G28" i="156"/>
  <c r="F30" i="56" s="1"/>
  <c r="G17" i="162"/>
  <c r="D36" i="56" s="1"/>
  <c r="G17" i="164"/>
  <c r="D38" i="56" s="1"/>
  <c r="G38" i="167"/>
  <c r="G41" i="56" s="1"/>
  <c r="B11" i="171"/>
  <c r="G17" i="171"/>
  <c r="D45" i="56" s="1"/>
  <c r="G17" i="172"/>
  <c r="D46" i="56" s="1"/>
  <c r="G38" i="179"/>
  <c r="G53" i="56" s="1"/>
  <c r="G17" i="180"/>
  <c r="D54" i="56" s="1"/>
  <c r="G82" i="181"/>
  <c r="H56" i="56" s="1"/>
  <c r="G38" i="149"/>
  <c r="G23" i="56" s="1"/>
  <c r="G49" i="150"/>
  <c r="E24" i="56" s="1"/>
  <c r="G49" i="155"/>
  <c r="E29" i="56" s="1"/>
  <c r="G82" i="155"/>
  <c r="H29" i="56" s="1"/>
  <c r="G38" i="161"/>
  <c r="G35" i="56" s="1"/>
  <c r="G28" i="162"/>
  <c r="F36" i="56" s="1"/>
  <c r="G38" i="163"/>
  <c r="G37" i="56" s="1"/>
  <c r="G51" i="164"/>
  <c r="E38" i="56" s="1"/>
  <c r="G49" i="165"/>
  <c r="E39" i="56" s="1"/>
  <c r="G38" i="168"/>
  <c r="G42" i="56" s="1"/>
  <c r="G28" i="170"/>
  <c r="F44" i="56" s="1"/>
  <c r="G28" i="171"/>
  <c r="F45" i="56" s="1"/>
  <c r="G49" i="171"/>
  <c r="E45" i="56" s="1"/>
  <c r="G49" i="172"/>
  <c r="E46" i="56" s="1"/>
  <c r="G82" i="172"/>
  <c r="H46" i="56" s="1"/>
  <c r="G49" i="173"/>
  <c r="E47" i="56" s="1"/>
  <c r="G38" i="175"/>
  <c r="G49" i="56" s="1"/>
  <c r="G17" i="176"/>
  <c r="D50" i="56" s="1"/>
  <c r="G38" i="176"/>
  <c r="G50" i="56" s="1"/>
  <c r="G28" i="178"/>
  <c r="F52" i="56" s="1"/>
  <c r="B11" i="179"/>
  <c r="G49" i="180"/>
  <c r="E54" i="56" s="1"/>
  <c r="G49" i="182"/>
  <c r="G82" i="182"/>
  <c r="B11" i="182"/>
  <c r="G49" i="181"/>
  <c r="E56" i="56" s="1"/>
  <c r="G28" i="181"/>
  <c r="F56" i="56" s="1"/>
  <c r="D56" i="56"/>
  <c r="B11" i="181"/>
  <c r="G82" i="180"/>
  <c r="H54" i="56" s="1"/>
  <c r="G28" i="180"/>
  <c r="F54" i="56" s="1"/>
  <c r="B11" i="180"/>
  <c r="G49" i="179"/>
  <c r="E53" i="56" s="1"/>
  <c r="G28" i="179"/>
  <c r="F53" i="56" s="1"/>
  <c r="G82" i="179"/>
  <c r="H53" i="56" s="1"/>
  <c r="G17" i="178"/>
  <c r="D52" i="56" s="1"/>
  <c r="G82" i="178"/>
  <c r="H52" i="56" s="1"/>
  <c r="G82" i="177"/>
  <c r="H51" i="56" s="1"/>
  <c r="B11" i="177"/>
  <c r="G82" i="176"/>
  <c r="H50" i="56" s="1"/>
  <c r="B11" i="176"/>
  <c r="G49" i="175"/>
  <c r="E49" i="56" s="1"/>
  <c r="G82" i="175"/>
  <c r="H49" i="56" s="1"/>
  <c r="B11" i="175"/>
  <c r="G49" i="174"/>
  <c r="E48" i="56" s="1"/>
  <c r="G82" i="174"/>
  <c r="H48" i="56" s="1"/>
  <c r="G17" i="174"/>
  <c r="D48" i="56" s="1"/>
  <c r="G17" i="173"/>
  <c r="D47" i="56" s="1"/>
  <c r="G82" i="173"/>
  <c r="H47" i="56" s="1"/>
  <c r="B11" i="173"/>
  <c r="B11" i="172"/>
  <c r="G82" i="171"/>
  <c r="H45" i="56" s="1"/>
  <c r="B11" i="170"/>
  <c r="G17" i="170"/>
  <c r="D44" i="56" s="1"/>
  <c r="G28" i="169"/>
  <c r="F43" i="56" s="1"/>
  <c r="G82" i="169"/>
  <c r="H43" i="56" s="1"/>
  <c r="G49" i="169"/>
  <c r="E43" i="56" s="1"/>
  <c r="B11" i="169"/>
  <c r="G82" i="168"/>
  <c r="H42" i="56" s="1"/>
  <c r="B11" i="168"/>
  <c r="G82" i="167"/>
  <c r="H41" i="56" s="1"/>
  <c r="B11" i="167"/>
  <c r="G17" i="167"/>
  <c r="D41" i="56" s="1"/>
  <c r="G49" i="166"/>
  <c r="E40" i="56" s="1"/>
  <c r="G82" i="166"/>
  <c r="H40" i="56" s="1"/>
  <c r="G17" i="166"/>
  <c r="D40" i="56" s="1"/>
  <c r="G17" i="165"/>
  <c r="D39" i="56" s="1"/>
  <c r="G82" i="165"/>
  <c r="H39" i="56" s="1"/>
  <c r="B11" i="165"/>
  <c r="G84" i="164"/>
  <c r="H38" i="56" s="1"/>
  <c r="B11" i="164"/>
  <c r="B11" i="163"/>
  <c r="G82" i="163"/>
  <c r="H37" i="56" s="1"/>
  <c r="G49" i="162"/>
  <c r="E36" i="56" s="1"/>
  <c r="G82" i="162"/>
  <c r="H36" i="56" s="1"/>
  <c r="G82" i="161"/>
  <c r="H35" i="56" s="1"/>
  <c r="G49" i="161"/>
  <c r="E35" i="56" s="1"/>
  <c r="B11" i="161"/>
  <c r="G17" i="160"/>
  <c r="D34" i="56" s="1"/>
  <c r="G28" i="160"/>
  <c r="F34" i="56" s="1"/>
  <c r="G82" i="160"/>
  <c r="H34" i="56" s="1"/>
  <c r="B11" i="160"/>
  <c r="G82" i="159"/>
  <c r="H33" i="56" s="1"/>
  <c r="G28" i="158"/>
  <c r="F32" i="56" s="1"/>
  <c r="G17" i="158"/>
  <c r="D32" i="56" s="1"/>
  <c r="G49" i="158"/>
  <c r="E32" i="56" s="1"/>
  <c r="G85" i="158"/>
  <c r="H32" i="56" s="1"/>
  <c r="B11" i="158"/>
  <c r="G38" i="157"/>
  <c r="G31" i="56" s="1"/>
  <c r="B11" i="157"/>
  <c r="G49" i="156"/>
  <c r="E30" i="56" s="1"/>
  <c r="G82" i="156"/>
  <c r="H30" i="56" s="1"/>
  <c r="B11" i="156"/>
  <c r="B11" i="154"/>
  <c r="G17" i="153"/>
  <c r="D27" i="56" s="1"/>
  <c r="G38" i="153"/>
  <c r="G27" i="56" s="1"/>
  <c r="G82" i="153"/>
  <c r="H27" i="56" s="1"/>
  <c r="B11" i="153"/>
  <c r="G82" i="152"/>
  <c r="H26" i="56" s="1"/>
  <c r="G28" i="150"/>
  <c r="F24" i="56" s="1"/>
  <c r="G82" i="150"/>
  <c r="H24" i="56" s="1"/>
  <c r="G82" i="149"/>
  <c r="H23" i="56" s="1"/>
  <c r="G49" i="149"/>
  <c r="E23" i="56" s="1"/>
  <c r="G28" i="149"/>
  <c r="F23" i="56" s="1"/>
  <c r="G82" i="148"/>
  <c r="H22" i="56" s="1"/>
  <c r="B11" i="148"/>
  <c r="G82" i="147"/>
  <c r="H21" i="56" s="1"/>
  <c r="G82" i="146"/>
  <c r="H20" i="56" s="1"/>
  <c r="B11" i="146"/>
  <c r="G82" i="145"/>
  <c r="H19" i="56" s="1"/>
  <c r="B11" i="145"/>
  <c r="E18" i="56"/>
  <c r="F18" i="56"/>
  <c r="H18" i="56"/>
  <c r="G28" i="143"/>
  <c r="F17" i="56" s="1"/>
  <c r="B11" i="143"/>
  <c r="B11" i="142"/>
  <c r="G28" i="142"/>
  <c r="F16" i="56" s="1"/>
  <c r="G82" i="141"/>
  <c r="H15" i="56" s="1"/>
  <c r="G49" i="141"/>
  <c r="E15" i="56" s="1"/>
  <c r="B11" i="141"/>
  <c r="G82" i="140"/>
  <c r="H14" i="56" s="1"/>
  <c r="G82" i="139"/>
  <c r="H13" i="56" s="1"/>
  <c r="G49" i="139"/>
  <c r="G17" i="139"/>
  <c r="D13" i="56" s="1"/>
  <c r="G49" i="138"/>
  <c r="G28" i="138"/>
  <c r="G49" i="136"/>
  <c r="E10" i="56" s="1"/>
  <c r="G28" i="134"/>
  <c r="F8" i="56" s="1"/>
  <c r="G82" i="134"/>
  <c r="H8" i="56" s="1"/>
  <c r="G17" i="133"/>
  <c r="D7" i="56" s="1"/>
  <c r="B11" i="133"/>
  <c r="B11" i="178"/>
  <c r="B11" i="174"/>
  <c r="B11" i="166"/>
  <c r="B11" i="152"/>
  <c r="B11" i="149"/>
  <c r="B11" i="140"/>
  <c r="B11" i="139"/>
  <c r="B11" i="138"/>
  <c r="G17" i="136"/>
  <c r="D10" i="56" s="1"/>
  <c r="G82" i="136"/>
  <c r="H10" i="56" s="1"/>
  <c r="F10" i="56"/>
  <c r="B11" i="136"/>
  <c r="G38" i="135"/>
  <c r="G9" i="56" s="1"/>
  <c r="B11" i="135"/>
  <c r="G17" i="134"/>
  <c r="D8" i="56" s="1"/>
  <c r="B11" i="134"/>
  <c r="G38" i="132"/>
  <c r="G6" i="56" s="1"/>
  <c r="G17" i="132"/>
  <c r="D6" i="56" s="1"/>
  <c r="B11" i="132"/>
  <c r="G28" i="132"/>
  <c r="F6" i="56" s="1"/>
  <c r="G49" i="132"/>
  <c r="E6" i="56" s="1"/>
  <c r="G82" i="132"/>
  <c r="H6" i="56" s="1"/>
  <c r="G17" i="1"/>
  <c r="D5" i="56" s="1"/>
  <c r="B11" i="147"/>
  <c r="B11" i="151"/>
  <c r="B11" i="155"/>
  <c r="B11" i="159"/>
  <c r="G38" i="158"/>
  <c r="G32" i="56" s="1"/>
  <c r="G38" i="162"/>
  <c r="G36" i="56" s="1"/>
  <c r="G82" i="1"/>
  <c r="E68" i="56" l="1"/>
  <c r="G62" i="56"/>
  <c r="F66" i="56"/>
  <c r="D65" i="56"/>
  <c r="D66" i="56"/>
  <c r="F64" i="56"/>
  <c r="E69" i="56"/>
  <c r="D72" i="56"/>
  <c r="H73" i="56"/>
  <c r="H74" i="56"/>
  <c r="F74" i="56"/>
  <c r="E61" i="56"/>
  <c r="G70" i="56"/>
  <c r="G72" i="56"/>
  <c r="G74" i="56"/>
  <c r="G65" i="56"/>
  <c r="F70" i="56"/>
  <c r="F62" i="56"/>
  <c r="F69" i="56"/>
  <c r="F65" i="56"/>
  <c r="G61" i="56"/>
  <c r="H62" i="56"/>
  <c r="G68" i="56"/>
  <c r="H69" i="56"/>
  <c r="E73" i="56"/>
  <c r="G69" i="56"/>
  <c r="F61" i="56"/>
  <c r="G66" i="56"/>
  <c r="D60" i="56"/>
  <c r="H65" i="56"/>
  <c r="H66" i="56"/>
  <c r="H70" i="56"/>
  <c r="F72" i="56"/>
  <c r="H68" i="56"/>
  <c r="E62" i="56"/>
  <c r="D61" i="56"/>
  <c r="E65" i="56"/>
  <c r="F73" i="56"/>
  <c r="E72" i="56"/>
  <c r="D68" i="56"/>
  <c r="G73" i="56"/>
  <c r="E64" i="56"/>
  <c r="D74" i="56"/>
  <c r="E70" i="56"/>
  <c r="H72" i="56"/>
  <c r="H64" i="56"/>
  <c r="D70" i="56"/>
  <c r="D73" i="56"/>
  <c r="E66" i="56"/>
  <c r="D69" i="56"/>
  <c r="D62" i="56"/>
  <c r="H61" i="56"/>
  <c r="G64" i="56"/>
  <c r="E74" i="56"/>
  <c r="F68" i="56"/>
  <c r="D64" i="56"/>
  <c r="G2" i="151"/>
  <c r="B25" i="56" s="1"/>
  <c r="G2" i="156"/>
  <c r="B30" i="56" s="1"/>
  <c r="G2" i="173"/>
  <c r="B47" i="56" s="1"/>
  <c r="G2" i="157"/>
  <c r="B31" i="56" s="1"/>
  <c r="G2" i="155"/>
  <c r="B29" i="56" s="1"/>
  <c r="G2" i="154"/>
  <c r="B28" i="56" s="1"/>
  <c r="G2" i="135"/>
  <c r="B9" i="56" s="1"/>
  <c r="G2" i="137"/>
  <c r="B11" i="56" s="1"/>
  <c r="G2" i="160"/>
  <c r="B34" i="56" s="1"/>
  <c r="B33" i="56"/>
  <c r="G2" i="141"/>
  <c r="B15" i="56" s="1"/>
  <c r="G2" i="182"/>
  <c r="G2" i="181"/>
  <c r="B56" i="56" s="1"/>
  <c r="G2" i="180"/>
  <c r="B54" i="56" s="1"/>
  <c r="G2" i="179"/>
  <c r="B53" i="56" s="1"/>
  <c r="G2" i="178"/>
  <c r="B52" i="56" s="1"/>
  <c r="G2" i="177"/>
  <c r="B51" i="56" s="1"/>
  <c r="G2" i="176"/>
  <c r="B50" i="56" s="1"/>
  <c r="G2" i="175"/>
  <c r="B49" i="56" s="1"/>
  <c r="G2" i="174"/>
  <c r="B48" i="56" s="1"/>
  <c r="G2" i="172"/>
  <c r="B46" i="56" s="1"/>
  <c r="G2" i="171"/>
  <c r="B45" i="56" s="1"/>
  <c r="G2" i="170"/>
  <c r="B44" i="56" s="1"/>
  <c r="G2" i="169"/>
  <c r="B43" i="56" s="1"/>
  <c r="G2" i="168"/>
  <c r="B42" i="56" s="1"/>
  <c r="G2" i="167"/>
  <c r="B41" i="56" s="1"/>
  <c r="B40" i="56"/>
  <c r="G2" i="165"/>
  <c r="B39" i="56" s="1"/>
  <c r="G2" i="164"/>
  <c r="B38" i="56" s="1"/>
  <c r="G2" i="163"/>
  <c r="B37" i="56" s="1"/>
  <c r="G2" i="162"/>
  <c r="B36" i="56" s="1"/>
  <c r="G2" i="161"/>
  <c r="B35" i="56" s="1"/>
  <c r="G2" i="158"/>
  <c r="B32" i="56" s="1"/>
  <c r="G2" i="153"/>
  <c r="B27" i="56" s="1"/>
  <c r="G2" i="152"/>
  <c r="B26" i="56" s="1"/>
  <c r="G2" i="150"/>
  <c r="B24" i="56" s="1"/>
  <c r="G2" i="149"/>
  <c r="B23" i="56" s="1"/>
  <c r="G2" i="148"/>
  <c r="B22" i="56" s="1"/>
  <c r="B21" i="56"/>
  <c r="G2" i="146"/>
  <c r="B20" i="56" s="1"/>
  <c r="G2" i="145"/>
  <c r="B19" i="56" s="1"/>
  <c r="B18" i="56"/>
  <c r="G2" i="143"/>
  <c r="B17" i="56" s="1"/>
  <c r="G2" i="142"/>
  <c r="B16" i="56" s="1"/>
  <c r="G2" i="140"/>
  <c r="B14" i="56" s="1"/>
  <c r="G2" i="139"/>
  <c r="B13" i="56" s="1"/>
  <c r="G2" i="138"/>
  <c r="B12" i="56" s="1"/>
  <c r="G2" i="136"/>
  <c r="G2" i="134"/>
  <c r="B8" i="56" s="1"/>
  <c r="G2" i="133"/>
  <c r="B7" i="56" s="1"/>
  <c r="G2" i="132"/>
  <c r="B6" i="56" s="1"/>
  <c r="G48" i="1"/>
  <c r="G47" i="1"/>
  <c r="G37" i="1"/>
  <c r="G36" i="1"/>
  <c r="G27" i="1"/>
  <c r="G26" i="1"/>
  <c r="B66" i="56" l="1"/>
  <c r="B72" i="56"/>
  <c r="B68" i="56"/>
  <c r="B69" i="56"/>
  <c r="B70" i="56"/>
  <c r="B73" i="56"/>
  <c r="B74" i="56"/>
  <c r="B64" i="56"/>
  <c r="B65" i="56"/>
  <c r="D67" i="56"/>
  <c r="B10" i="56"/>
  <c r="B61" i="56" s="1"/>
  <c r="B62" i="56"/>
  <c r="F75" i="56"/>
  <c r="D63" i="56"/>
  <c r="E71" i="56"/>
  <c r="F67" i="56"/>
  <c r="G75" i="56"/>
  <c r="H71" i="56"/>
  <c r="C71" i="56"/>
  <c r="E67" i="56"/>
  <c r="C75" i="56"/>
  <c r="D71" i="56"/>
  <c r="G71" i="56"/>
  <c r="E75" i="56"/>
  <c r="G67" i="56"/>
  <c r="D75" i="56"/>
  <c r="F71" i="56"/>
  <c r="H75" i="56"/>
  <c r="H5" i="56"/>
  <c r="H60" i="56" s="1"/>
  <c r="G49" i="1"/>
  <c r="E5" i="56" s="1"/>
  <c r="E60" i="56" s="1"/>
  <c r="G38" i="1"/>
  <c r="G5" i="56" s="1"/>
  <c r="G60" i="56" s="1"/>
  <c r="B11" i="1"/>
  <c r="G28" i="1"/>
  <c r="F5" i="56" s="1"/>
  <c r="F60" i="56" s="1"/>
  <c r="F63" i="56" l="1"/>
  <c r="F76" i="56" s="1"/>
  <c r="G63" i="56"/>
  <c r="G76" i="56" s="1"/>
  <c r="E63" i="56"/>
  <c r="E76" i="56" s="1"/>
  <c r="B75" i="56"/>
  <c r="H67" i="56"/>
  <c r="B71" i="56"/>
  <c r="C67" i="56"/>
  <c r="H63" i="56"/>
  <c r="C63" i="56"/>
  <c r="D76" i="56"/>
  <c r="G2" i="1"/>
  <c r="B5" i="56" s="1"/>
  <c r="B60" i="56" s="1"/>
  <c r="B63" i="56" s="1"/>
  <c r="H76" i="56" l="1"/>
  <c r="C76" i="56"/>
  <c r="B67" i="56"/>
  <c r="B76" i="56" l="1"/>
</calcChain>
</file>

<file path=xl/sharedStrings.xml><?xml version="1.0" encoding="utf-8"?>
<sst xmlns="http://schemas.openxmlformats.org/spreadsheetml/2006/main" count="3327" uniqueCount="64">
  <si>
    <t>Counting Tally Sheet</t>
  </si>
  <si>
    <t>Date</t>
  </si>
  <si>
    <t>Counters</t>
  </si>
  <si>
    <t>Pledge</t>
  </si>
  <si>
    <t>Cash / Check</t>
  </si>
  <si>
    <t>Amount</t>
  </si>
  <si>
    <t>Comments</t>
  </si>
  <si>
    <t>CashCheck</t>
  </si>
  <si>
    <t>Check</t>
  </si>
  <si>
    <t>Cash</t>
  </si>
  <si>
    <t>Total Cash</t>
  </si>
  <si>
    <t>Total Check</t>
  </si>
  <si>
    <t>Total Pledge</t>
  </si>
  <si>
    <t>Memorial Fund</t>
  </si>
  <si>
    <t>Rent</t>
  </si>
  <si>
    <t>Other</t>
  </si>
  <si>
    <t>Total Checks</t>
  </si>
  <si>
    <t>Total Memorial Fund</t>
  </si>
  <si>
    <t>Total Rent</t>
  </si>
  <si>
    <t>Total Other</t>
  </si>
  <si>
    <t>Plate</t>
  </si>
  <si>
    <t>Total Plate</t>
  </si>
  <si>
    <t>Deposit</t>
  </si>
  <si>
    <t>Checks</t>
  </si>
  <si>
    <t>Sunday</t>
  </si>
  <si>
    <t>Flowers</t>
  </si>
  <si>
    <t>Memorial</t>
  </si>
  <si>
    <t>January</t>
  </si>
  <si>
    <t>February</t>
  </si>
  <si>
    <t>March</t>
  </si>
  <si>
    <t>Q1</t>
  </si>
  <si>
    <t>April</t>
  </si>
  <si>
    <t>May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</si>
  <si>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</si>
  <si>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</si>
  <si>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</si>
  <si>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</si>
  <si>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</si>
  <si>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</si>
  <si>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</si>
  <si>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</si>
  <si>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</si>
  <si>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</si>
  <si>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Annual Total</t>
  </si>
  <si>
    <t xml:space="preserve">Cash </t>
  </si>
  <si>
    <t>Cash Discretionary Fund</t>
  </si>
  <si>
    <t>Count Summary</t>
  </si>
  <si>
    <t>check</t>
  </si>
  <si>
    <t xml:space="preserve"> </t>
  </si>
  <si>
    <t>cash</t>
  </si>
  <si>
    <t>O</t>
  </si>
  <si>
    <t>30a</t>
  </si>
  <si>
    <t>11a</t>
  </si>
  <si>
    <t>20a</t>
  </si>
  <si>
    <t>22a</t>
  </si>
  <si>
    <t>26a</t>
  </si>
  <si>
    <t>to Discretionary Fund</t>
  </si>
  <si>
    <t xml:space="preserve">Check </t>
  </si>
  <si>
    <t>1/20/19</t>
  </si>
  <si>
    <t>1/27/19</t>
  </si>
  <si>
    <t>Christmas</t>
  </si>
  <si>
    <t xml:space="preserve">Church Offering </t>
  </si>
  <si>
    <t>Total Flowers</t>
  </si>
  <si>
    <t>Weekly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</si>
</sst>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/mmm/yy;@"/>
    <numFmt numFmtId="165" formatCode="[$-409]dd/m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3DB9B"/>
        <bgColor indexed="64"/>
      </patternFill>
    </fill>
    <fill>
      <patternFill patternType="solid">
        <fgColor rgb="FFFFE699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44" fontId="0" fillId="2" borderId="0" xfId="0" applyNumberFormat="1" applyFill="1"/>
    <xf numFmtId="0" fontId="1" fillId="3" borderId="0" xfId="0" applyFont="1" applyFill="1"/>
    <xf numFmtId="44" fontId="1" fillId="3" borderId="0" xfId="0" applyNumberFormat="1" applyFont="1" applyFill="1"/>
    <xf numFmtId="44" fontId="0" fillId="3" borderId="0" xfId="0" applyNumberFormat="1" applyFill="1"/>
    <xf numFmtId="44" fontId="0" fillId="4" borderId="0" xfId="0" applyNumberFormat="1" applyFill="1"/>
    <xf numFmtId="1" fontId="1" fillId="2" borderId="0" xfId="0" applyNumberFormat="1" applyFont="1" applyFill="1" applyAlignment="1">
      <alignment horizontal="center"/>
    </xf>
    <xf numFmtId="0" fontId="0" fillId="2" borderId="0" xfId="0" applyFill="1" applyProtection="1">
      <protection locked="0"/>
    </xf>
    <xf numFmtId="4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4" borderId="0" xfId="0" applyFill="1"/>
    <xf numFmtId="0" fontId="1" fillId="6" borderId="0" xfId="0" applyFont="1" applyFill="1"/>
    <xf numFmtId="0" fontId="0" fillId="7" borderId="0" xfId="0" applyFill="1"/>
    <xf numFmtId="44" fontId="0" fillId="8" borderId="0" xfId="0" applyNumberFormat="1" applyFill="1"/>
    <xf numFmtId="0" fontId="0" fillId="9" borderId="0" xfId="0" applyFill="1"/>
    <xf numFmtId="0" fontId="0" fillId="3" borderId="0" xfId="0" applyFill="1"/>
    <xf numFmtId="0" fontId="1" fillId="10" borderId="0" xfId="0" applyFont="1" applyFill="1"/>
    <xf numFmtId="0" fontId="0" fillId="10" borderId="0" xfId="0" applyFill="1"/>
    <xf numFmtId="44" fontId="0" fillId="10" borderId="0" xfId="0" applyNumberFormat="1" applyFill="1"/>
    <xf numFmtId="0" fontId="0" fillId="0" borderId="0" xfId="0" applyFill="1"/>
    <xf numFmtId="44" fontId="0" fillId="0" borderId="0" xfId="0" applyNumberFormat="1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wrapText="1"/>
      <protection locked="0"/>
    </xf>
    <xf numFmtId="44" fontId="0" fillId="9" borderId="0" xfId="0" applyNumberFormat="1" applyFill="1" applyProtection="1">
      <protection locked="0"/>
    </xf>
    <xf numFmtId="0" fontId="0" fillId="7" borderId="0" xfId="0" applyFill="1" applyAlignment="1" applyProtection="1">
      <alignment wrapText="1"/>
      <protection locked="0"/>
    </xf>
    <xf numFmtId="44" fontId="0" fillId="7" borderId="0" xfId="0" applyNumberFormat="1" applyFill="1" applyProtection="1">
      <protection locked="0"/>
    </xf>
    <xf numFmtId="0" fontId="0" fillId="10" borderId="0" xfId="0" applyFill="1" applyAlignment="1" applyProtection="1">
      <alignment wrapText="1"/>
      <protection locked="0"/>
    </xf>
    <xf numFmtId="44" fontId="0" fillId="10" borderId="0" xfId="0" applyNumberFormat="1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44" fontId="0" fillId="3" borderId="0" xfId="0" applyNumberFormat="1" applyFill="1" applyProtection="1">
      <protection locked="0"/>
    </xf>
    <xf numFmtId="0" fontId="0" fillId="9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3" borderId="0" xfId="0" applyFill="1" applyProtection="1">
      <protection locked="0"/>
    </xf>
    <xf numFmtId="165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2" fillId="6" borderId="0" xfId="0" applyFont="1" applyFill="1"/>
    <xf numFmtId="0" fontId="1" fillId="6" borderId="7" xfId="0" applyFont="1" applyFill="1" applyBorder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44" fontId="5" fillId="11" borderId="0" xfId="0" applyNumberFormat="1" applyFont="1" applyFill="1"/>
    <xf numFmtId="44" fontId="6" fillId="11" borderId="0" xfId="0" applyNumberFormat="1" applyFont="1" applyFill="1"/>
    <xf numFmtId="0" fontId="7" fillId="11" borderId="0" xfId="0" applyFont="1" applyFill="1" applyAlignment="1">
      <alignment horizontal="center"/>
    </xf>
    <xf numFmtId="44" fontId="7" fillId="11" borderId="0" xfId="0" applyNumberFormat="1" applyFont="1" applyFill="1"/>
    <xf numFmtId="0" fontId="8" fillId="11" borderId="0" xfId="0" applyFont="1" applyFill="1" applyAlignment="1">
      <alignment horizontal="center"/>
    </xf>
    <xf numFmtId="0" fontId="4" fillId="12" borderId="8" xfId="0" applyFont="1" applyFill="1" applyBorder="1" applyAlignment="1">
      <alignment horizontal="center"/>
    </xf>
    <xf numFmtId="44" fontId="4" fillId="12" borderId="8" xfId="0" applyNumberFormat="1" applyFont="1" applyFill="1" applyBorder="1"/>
    <xf numFmtId="0" fontId="0" fillId="13" borderId="0" xfId="0" applyFill="1"/>
    <xf numFmtId="44" fontId="0" fillId="4" borderId="0" xfId="0" applyNumberFormat="1" applyFill="1" applyProtection="1">
      <protection locked="0"/>
    </xf>
    <xf numFmtId="0" fontId="1" fillId="6" borderId="0" xfId="0" applyFont="1" applyFill="1" applyAlignment="1">
      <alignment horizontal="center"/>
    </xf>
    <xf numFmtId="0" fontId="0" fillId="3" borderId="0" xfId="0" applyFill="1" applyAlignment="1" applyProtection="1">
      <alignment horizontal="left" wrapText="1"/>
      <protection locked="0"/>
    </xf>
    <xf numFmtId="8" fontId="0" fillId="0" borderId="0" xfId="0" applyNumberFormat="1"/>
    <xf numFmtId="0" fontId="9" fillId="3" borderId="0" xfId="0" applyFont="1" applyFill="1" applyAlignment="1" applyProtection="1">
      <alignment wrapText="1"/>
      <protection locked="0"/>
    </xf>
    <xf numFmtId="0" fontId="1" fillId="4" borderId="0" xfId="0" applyFont="1" applyFill="1" applyBorder="1" applyProtection="1"/>
    <xf numFmtId="44" fontId="1" fillId="4" borderId="0" xfId="0" applyNumberFormat="1" applyFont="1" applyFill="1" applyBorder="1" applyProtection="1"/>
    <xf numFmtId="16" fontId="0" fillId="3" borderId="0" xfId="0" applyNumberFormat="1" applyFill="1" applyAlignment="1" applyProtection="1">
      <alignment wrapText="1"/>
      <protection locked="0"/>
    </xf>
    <xf numFmtId="44" fontId="0" fillId="0" borderId="0" xfId="1" applyFont="1"/>
    <xf numFmtId="43" fontId="0" fillId="0" borderId="0" xfId="2" applyFont="1"/>
    <xf numFmtId="6" fontId="0" fillId="2" borderId="0" xfId="0" applyNumberFormat="1" applyFill="1" applyProtection="1">
      <protection locked="0"/>
    </xf>
    <xf numFmtId="6" fontId="0" fillId="3" borderId="0" xfId="0" applyNumberFormat="1" applyFill="1" applyProtection="1">
      <protection locked="0"/>
    </xf>
    <xf numFmtId="6" fontId="0" fillId="10" borderId="0" xfId="0" applyNumberFormat="1" applyFill="1" applyProtection="1">
      <protection locked="0"/>
    </xf>
    <xf numFmtId="6" fontId="0" fillId="9" borderId="0" xfId="0" applyNumberFormat="1" applyFill="1" applyProtection="1">
      <protection locked="0"/>
    </xf>
    <xf numFmtId="44" fontId="0" fillId="4" borderId="0" xfId="0" applyNumberFormat="1" applyFill="1" applyProtection="1"/>
    <xf numFmtId="0" fontId="0" fillId="4" borderId="0" xfId="0" applyFill="1" applyProtection="1"/>
    <xf numFmtId="44" fontId="1" fillId="4" borderId="0" xfId="0" applyNumberFormat="1" applyFont="1" applyFill="1" applyProtection="1"/>
    <xf numFmtId="42" fontId="0" fillId="9" borderId="0" xfId="0" applyNumberFormat="1" applyFill="1" applyProtection="1">
      <protection locked="0"/>
    </xf>
    <xf numFmtId="8" fontId="0" fillId="4" borderId="0" xfId="0" applyNumberFormat="1" applyFill="1" applyProtection="1">
      <protection locked="0"/>
    </xf>
    <xf numFmtId="8" fontId="0" fillId="2" borderId="0" xfId="0" applyNumberFormat="1" applyFill="1" applyProtection="1">
      <protection locked="0"/>
    </xf>
    <xf numFmtId="0" fontId="11" fillId="2" borderId="0" xfId="0" applyFont="1" applyFill="1"/>
    <xf numFmtId="8" fontId="0" fillId="3" borderId="0" xfId="0" applyNumberFormat="1" applyFill="1" applyProtection="1">
      <protection locked="0"/>
    </xf>
    <xf numFmtId="8" fontId="0" fillId="10" borderId="0" xfId="0" applyNumberFormat="1" applyFill="1" applyProtection="1">
      <protection locked="0"/>
    </xf>
    <xf numFmtId="6" fontId="0" fillId="3" borderId="0" xfId="0" applyNumberFormat="1" applyFill="1" applyAlignment="1" applyProtection="1">
      <alignment wrapText="1"/>
      <protection locked="0"/>
    </xf>
    <xf numFmtId="6" fontId="0" fillId="2" borderId="0" xfId="0" applyNumberFormat="1" applyFill="1" applyAlignment="1" applyProtection="1">
      <alignment wrapText="1"/>
      <protection locked="0"/>
    </xf>
    <xf numFmtId="44" fontId="0" fillId="14" borderId="0" xfId="0" applyNumberFormat="1" applyFill="1" applyProtection="1">
      <protection locked="0"/>
    </xf>
    <xf numFmtId="0" fontId="0" fillId="14" borderId="0" xfId="0" applyFill="1"/>
    <xf numFmtId="0" fontId="3" fillId="2" borderId="0" xfId="0" applyFont="1" applyFill="1"/>
    <xf numFmtId="0" fontId="0" fillId="3" borderId="0" xfId="0" applyFont="1" applyFill="1"/>
    <xf numFmtId="0" fontId="12" fillId="2" borderId="0" xfId="0" applyFont="1" applyFill="1"/>
    <xf numFmtId="0" fontId="2" fillId="2" borderId="0" xfId="0" applyFont="1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164" fontId="0" fillId="2" borderId="0" xfId="0" applyNumberFormat="1" applyFill="1" applyAlignment="1" applyProtection="1">
      <alignment horizontal="center"/>
    </xf>
    <xf numFmtId="0" fontId="1" fillId="13" borderId="0" xfId="0" applyFont="1" applyFill="1" applyProtection="1"/>
    <xf numFmtId="44" fontId="0" fillId="13" borderId="0" xfId="0" applyNumberFormat="1" applyFill="1" applyProtection="1"/>
    <xf numFmtId="0" fontId="0" fillId="13" borderId="0" xfId="0" applyFill="1" applyProtection="1"/>
    <xf numFmtId="44" fontId="2" fillId="13" borderId="0" xfId="0" applyNumberFormat="1" applyFont="1" applyFill="1" applyProtection="1"/>
    <xf numFmtId="1" fontId="1" fillId="2" borderId="0" xfId="0" applyNumberFormat="1" applyFont="1" applyFill="1" applyAlignment="1" applyProtection="1">
      <alignment horizontal="center"/>
    </xf>
    <xf numFmtId="0" fontId="0" fillId="2" borderId="0" xfId="0" applyFill="1" applyProtection="1"/>
    <xf numFmtId="0" fontId="3" fillId="5" borderId="1" xfId="0" applyFont="1" applyFill="1" applyBorder="1" applyProtection="1"/>
    <xf numFmtId="44" fontId="3" fillId="5" borderId="2" xfId="0" applyNumberFormat="1" applyFont="1" applyFill="1" applyBorder="1" applyProtection="1"/>
    <xf numFmtId="0" fontId="1" fillId="5" borderId="3" xfId="0" applyFont="1" applyFill="1" applyBorder="1" applyProtection="1"/>
    <xf numFmtId="44" fontId="1" fillId="5" borderId="4" xfId="0" applyNumberFormat="1" applyFont="1" applyFill="1" applyBorder="1" applyProtection="1"/>
    <xf numFmtId="0" fontId="1" fillId="5" borderId="5" xfId="0" applyFont="1" applyFill="1" applyBorder="1" applyProtection="1"/>
    <xf numFmtId="44" fontId="1" fillId="5" borderId="6" xfId="0" applyNumberFormat="1" applyFont="1" applyFill="1" applyBorder="1" applyProtection="1"/>
    <xf numFmtId="0" fontId="1" fillId="4" borderId="0" xfId="0" applyFont="1" applyFill="1" applyProtection="1"/>
    <xf numFmtId="0" fontId="1" fillId="9" borderId="0" xfId="0" applyFont="1" applyFill="1" applyProtection="1"/>
    <xf numFmtId="44" fontId="1" fillId="9" borderId="0" xfId="0" applyNumberFormat="1" applyFont="1" applyFill="1" applyProtection="1"/>
    <xf numFmtId="44" fontId="0" fillId="9" borderId="0" xfId="0" applyNumberFormat="1" applyFill="1" applyProtection="1"/>
    <xf numFmtId="0" fontId="1" fillId="7" borderId="0" xfId="0" applyFont="1" applyFill="1" applyProtection="1"/>
    <xf numFmtId="44" fontId="1" fillId="7" borderId="0" xfId="0" applyNumberFormat="1" applyFont="1" applyFill="1" applyProtection="1"/>
    <xf numFmtId="44" fontId="0" fillId="7" borderId="0" xfId="0" applyNumberFormat="1" applyFill="1" applyProtection="1"/>
    <xf numFmtId="0" fontId="1" fillId="10" borderId="0" xfId="0" applyFont="1" applyFill="1" applyProtection="1"/>
    <xf numFmtId="44" fontId="1" fillId="10" borderId="0" xfId="0" applyNumberFormat="1" applyFont="1" applyFill="1" applyProtection="1"/>
    <xf numFmtId="44" fontId="0" fillId="10" borderId="0" xfId="0" applyNumberFormat="1" applyFill="1" applyProtection="1"/>
    <xf numFmtId="0" fontId="1" fillId="3" borderId="0" xfId="0" applyFont="1" applyFill="1" applyProtection="1"/>
    <xf numFmtId="44" fontId="1" fillId="3" borderId="0" xfId="0" applyNumberFormat="1" applyFont="1" applyFill="1" applyProtection="1"/>
    <xf numFmtId="44" fontId="0" fillId="3" borderId="0" xfId="0" applyNumberFormat="1" applyFill="1" applyProtection="1"/>
    <xf numFmtId="164" fontId="0" fillId="2" borderId="0" xfId="0" applyNumberFormat="1" applyFont="1" applyFill="1" applyProtection="1"/>
    <xf numFmtId="0" fontId="0" fillId="10" borderId="0" xfId="0" applyFill="1" applyAlignment="1" applyProtection="1">
      <alignment wrapText="1"/>
    </xf>
    <xf numFmtId="8" fontId="0" fillId="10" borderId="0" xfId="0" applyNumberFormat="1" applyFill="1" applyProtection="1"/>
    <xf numFmtId="0" fontId="0" fillId="10" borderId="0" xfId="0" applyFill="1" applyProtection="1"/>
    <xf numFmtId="0" fontId="0" fillId="3" borderId="0" xfId="0" applyFill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15" fontId="1" fillId="2" borderId="0" xfId="0" applyNumberFormat="1" applyFont="1" applyFill="1" applyProtection="1"/>
    <xf numFmtId="165" fontId="0" fillId="2" borderId="0" xfId="0" applyNumberFormat="1" applyFill="1" applyAlignment="1" applyProtection="1">
      <alignment horizontal="center"/>
    </xf>
    <xf numFmtId="165" fontId="0" fillId="0" borderId="0" xfId="0" applyNumberFormat="1" applyFill="1" applyAlignment="1">
      <alignment horizontal="center"/>
    </xf>
    <xf numFmtId="0" fontId="1" fillId="0" borderId="0" xfId="0" applyFont="1" applyFill="1" applyProtection="1"/>
    <xf numFmtId="0" fontId="0" fillId="0" borderId="0" xfId="0" applyFill="1" applyProtection="1">
      <protection locked="0"/>
    </xf>
    <xf numFmtId="1" fontId="1" fillId="0" borderId="0" xfId="0" applyNumberFormat="1" applyFont="1" applyFill="1" applyAlignment="1" applyProtection="1">
      <alignment horizontal="center"/>
    </xf>
    <xf numFmtId="4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/>
    <xf numFmtId="6" fontId="0" fillId="0" borderId="0" xfId="0" applyNumberFormat="1" applyFill="1" applyProtection="1">
      <protection locked="0"/>
    </xf>
    <xf numFmtId="8" fontId="0" fillId="0" borderId="0" xfId="0" applyNumberFormat="1" applyFill="1" applyProtection="1">
      <protection locked="0"/>
    </xf>
    <xf numFmtId="0" fontId="13" fillId="9" borderId="0" xfId="0" applyFont="1" applyFill="1" applyProtection="1"/>
    <xf numFmtId="0" fontId="1" fillId="0" borderId="0" xfId="0" applyFont="1" applyFill="1"/>
    <xf numFmtId="44" fontId="1" fillId="0" borderId="0" xfId="0" applyNumberFormat="1" applyFont="1" applyFill="1"/>
    <xf numFmtId="44" fontId="0" fillId="0" borderId="0" xfId="0" applyNumberFormat="1" applyFill="1" applyProtection="1"/>
    <xf numFmtId="44" fontId="1" fillId="0" borderId="0" xfId="0" applyNumberFormat="1" applyFont="1" applyFill="1" applyProtection="1"/>
    <xf numFmtId="43" fontId="1" fillId="0" borderId="0" xfId="2" applyFont="1" applyFill="1" applyProtection="1"/>
    <xf numFmtId="44" fontId="1" fillId="0" borderId="0" xfId="2" applyNumberFormat="1" applyFont="1" applyFill="1"/>
    <xf numFmtId="44" fontId="0" fillId="0" borderId="0" xfId="2" applyNumberFormat="1" applyFont="1" applyFill="1" applyProtection="1">
      <protection locked="0"/>
    </xf>
    <xf numFmtId="44" fontId="0" fillId="0" borderId="0" xfId="2" applyNumberFormat="1" applyFont="1" applyFill="1" applyProtection="1"/>
    <xf numFmtId="44" fontId="1" fillId="0" borderId="0" xfId="2" applyNumberFormat="1" applyFont="1" applyFill="1" applyProtection="1"/>
    <xf numFmtId="43" fontId="0" fillId="0" borderId="0" xfId="2" applyFont="1" applyFill="1"/>
    <xf numFmtId="8" fontId="1" fillId="0" borderId="0" xfId="2" applyNumberFormat="1" applyFont="1" applyFill="1"/>
    <xf numFmtId="8" fontId="0" fillId="0" borderId="0" xfId="2" applyNumberFormat="1" applyFont="1" applyFill="1" applyProtection="1">
      <protection locked="0"/>
    </xf>
    <xf numFmtId="0" fontId="0" fillId="0" borderId="0" xfId="0" applyFill="1" applyAlignment="1" applyProtection="1">
      <alignment wrapText="1"/>
    </xf>
    <xf numFmtId="8" fontId="0" fillId="0" borderId="0" xfId="0" applyNumberFormat="1" applyFill="1" applyAlignment="1" applyProtection="1">
      <alignment wrapText="1"/>
      <protection locked="0"/>
    </xf>
    <xf numFmtId="0" fontId="0" fillId="0" borderId="0" xfId="0" applyFont="1" applyFill="1"/>
    <xf numFmtId="44" fontId="0" fillId="0" borderId="0" xfId="0" applyNumberFormat="1" applyFont="1" applyFill="1"/>
    <xf numFmtId="44" fontId="0" fillId="0" borderId="0" xfId="2" applyNumberFormat="1" applyFont="1" applyFill="1"/>
    <xf numFmtId="43" fontId="0" fillId="0" borderId="0" xfId="2" applyFont="1" applyFill="1" applyProtection="1"/>
    <xf numFmtId="44" fontId="1" fillId="0" borderId="0" xfId="1" applyFont="1" applyFill="1" applyProtection="1"/>
    <xf numFmtId="44" fontId="1" fillId="0" borderId="0" xfId="1" applyFont="1" applyFill="1"/>
    <xf numFmtId="44" fontId="0" fillId="0" borderId="0" xfId="1" applyFont="1" applyFill="1" applyProtection="1">
      <protection locked="0"/>
    </xf>
    <xf numFmtId="44" fontId="0" fillId="0" borderId="0" xfId="1" applyFont="1" applyFill="1" applyProtection="1"/>
    <xf numFmtId="44" fontId="0" fillId="0" borderId="0" xfId="1" applyFont="1" applyFill="1"/>
    <xf numFmtId="6" fontId="1" fillId="0" borderId="0" xfId="0" applyNumberFormat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699"/>
      <color rgb="FFFFCC99"/>
      <color rgb="FFFFCC66"/>
      <color rgb="FF73D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H77"/>
  <sheetViews>
    <sheetView zoomScale="90" zoomScaleNormal="90" workbookViewId="0">
      <pane ySplit="4" topLeftCell="A5" activePane="bottomLeft" state="frozen"/>
      <selection activeCell="D23" sqref="D23"/>
      <selection pane="bottomLeft" activeCell="I5" sqref="I5"/>
    </sheetView>
  </sheetViews>
  <sheetFormatPr defaultRowHeight="14.4" x14ac:dyDescent="0.3"/>
  <cols>
    <col min="1" max="1" width="15.33203125" customWidth="1"/>
    <col min="2" max="2" width="18" customWidth="1"/>
    <col min="3" max="3" width="16.5546875" customWidth="1"/>
    <col min="4" max="4" width="15.33203125" customWidth="1"/>
    <col min="5" max="5" width="16.88671875" customWidth="1"/>
    <col min="6" max="6" width="18.109375" customWidth="1"/>
    <col min="7" max="7" width="18.44140625" customWidth="1"/>
    <col min="8" max="8" width="15.6640625" customWidth="1"/>
  </cols>
  <sheetData>
    <row r="1" spans="1:8" ht="21" x14ac:dyDescent="0.4">
      <c r="A1" s="42" t="s">
        <v>61</v>
      </c>
      <c r="B1" s="16"/>
      <c r="C1" s="16"/>
      <c r="D1" s="42">
        <v>2019</v>
      </c>
      <c r="E1" s="16"/>
      <c r="F1" s="16"/>
      <c r="G1" s="16"/>
      <c r="H1" s="16"/>
    </row>
    <row r="2" spans="1:8" x14ac:dyDescent="0.3">
      <c r="A2" s="16" t="s">
        <v>46</v>
      </c>
      <c r="B2" s="16"/>
      <c r="C2" s="16"/>
      <c r="D2" s="16"/>
      <c r="E2" s="16"/>
      <c r="F2" s="16"/>
      <c r="G2" s="16"/>
      <c r="H2" s="16"/>
    </row>
    <row r="3" spans="1:8" x14ac:dyDescent="0.3">
      <c r="A3" s="16"/>
      <c r="B3" s="16"/>
      <c r="C3" s="57"/>
      <c r="D3" s="57"/>
      <c r="E3" s="57"/>
      <c r="F3" s="57"/>
      <c r="G3" s="57"/>
      <c r="H3" s="57"/>
    </row>
    <row r="4" spans="1:8" ht="15" thickBot="1" x14ac:dyDescent="0.35">
      <c r="A4" s="43" t="s">
        <v>24</v>
      </c>
      <c r="B4" s="43" t="s">
        <v>22</v>
      </c>
      <c r="C4" s="43" t="s">
        <v>3</v>
      </c>
      <c r="D4" s="43" t="s">
        <v>20</v>
      </c>
      <c r="E4" s="43" t="s">
        <v>14</v>
      </c>
      <c r="F4" s="43" t="s">
        <v>25</v>
      </c>
      <c r="G4" s="43" t="s">
        <v>26</v>
      </c>
      <c r="H4" s="43" t="s">
        <v>15</v>
      </c>
    </row>
    <row r="5" spans="1:8" ht="15" thickTop="1" x14ac:dyDescent="0.3">
      <c r="A5" s="40">
        <v>43471</v>
      </c>
      <c r="B5" s="2">
        <f>'WK1 - Jan 6'!$G$2</f>
        <v>0</v>
      </c>
      <c r="C5" s="2">
        <f>'WK1 - Jan 6'!$C$11</f>
        <v>0</v>
      </c>
      <c r="D5" s="2">
        <f>'WK1 - Jan 6'!$G$17</f>
        <v>0</v>
      </c>
      <c r="E5" s="2">
        <f>'WK1 - Jan 6'!$G$49</f>
        <v>0</v>
      </c>
      <c r="F5" s="2">
        <f>'WK1 - Jan 6'!$G$28</f>
        <v>0</v>
      </c>
      <c r="G5" s="2">
        <f>'WK1 - Jan 6'!$G$38</f>
        <v>0</v>
      </c>
      <c r="H5" s="2">
        <f>'WK1 - Jan 6'!$G$82</f>
        <v>0</v>
      </c>
    </row>
    <row r="6" spans="1:8" x14ac:dyDescent="0.3">
      <c r="A6" s="41">
        <v>43478</v>
      </c>
      <c r="B6" s="2">
        <f>'WK2 - Jan 13'!$G$2</f>
        <v>0</v>
      </c>
      <c r="C6" s="2">
        <f>'WK2 - Jan 13'!$C$11</f>
        <v>0</v>
      </c>
      <c r="D6" s="2">
        <f>'WK2 - Jan 13'!$G$17</f>
        <v>0</v>
      </c>
      <c r="E6" s="2">
        <f>'WK2 - Jan 13'!$G$49</f>
        <v>0</v>
      </c>
      <c r="F6" s="2">
        <f>'WK2 - Jan 13'!$G$28</f>
        <v>0</v>
      </c>
      <c r="G6" s="2">
        <f>'WK2 - Jan 13'!$G$38</f>
        <v>0</v>
      </c>
      <c r="H6" s="2">
        <f>'WK2 - Jan 13'!$G$82</f>
        <v>0</v>
      </c>
    </row>
    <row r="7" spans="1:8" x14ac:dyDescent="0.3">
      <c r="A7" s="40">
        <v>43485</v>
      </c>
      <c r="B7" s="2">
        <f>'WK3 - Jan 20'!$G$2</f>
        <v>0</v>
      </c>
      <c r="C7" s="2">
        <f>'WK3 - Jan 20'!$C$11</f>
        <v>0</v>
      </c>
      <c r="D7" s="2">
        <f>'WK3 - Jan 20'!$G$17</f>
        <v>0</v>
      </c>
      <c r="E7" s="2">
        <f>'WK3 - Jan 20'!$G$49</f>
        <v>0</v>
      </c>
      <c r="F7" s="2">
        <f>'WK3 - Jan 20'!$G$28</f>
        <v>0</v>
      </c>
      <c r="G7" s="2">
        <f>'WK3 - Jan 20'!$G$38</f>
        <v>0</v>
      </c>
      <c r="H7" s="2">
        <f>'WK3 - Jan 20'!$G$82</f>
        <v>0</v>
      </c>
    </row>
    <row r="8" spans="1:8" x14ac:dyDescent="0.3">
      <c r="A8" s="41">
        <v>43492</v>
      </c>
      <c r="B8" s="2">
        <f>'WK4 - Jan 27'!$G$2</f>
        <v>0</v>
      </c>
      <c r="C8" s="2">
        <f>'WK4 - Jan 27'!$C$11</f>
        <v>0</v>
      </c>
      <c r="D8" s="2">
        <f>'WK4 - Jan 27'!$G$17</f>
        <v>0</v>
      </c>
      <c r="E8" s="2">
        <f>'WK4 - Jan 27'!$G$49</f>
        <v>0</v>
      </c>
      <c r="F8" s="2">
        <f>'WK4 - Jan 27'!$G$28</f>
        <v>0</v>
      </c>
      <c r="G8" s="2">
        <f>'WK4 - Jan 27'!$G$38</f>
        <v>0</v>
      </c>
      <c r="H8" s="2">
        <f>'WK4 - Jan 27'!$G$82</f>
        <v>0</v>
      </c>
    </row>
    <row r="9" spans="1:8" x14ac:dyDescent="0.3">
      <c r="A9" s="40">
        <v>43499</v>
      </c>
      <c r="B9" s="2">
        <f>'WK5 - Feb 3'!$G$2</f>
        <v>0</v>
      </c>
      <c r="C9" s="2">
        <f>'WK5 - Feb 3'!$C$11</f>
        <v>0</v>
      </c>
      <c r="D9" s="2">
        <f>'WK5 - Feb 3'!$G$17</f>
        <v>0</v>
      </c>
      <c r="E9" s="2">
        <f>'WK5 - Feb 3'!$G$49</f>
        <v>0</v>
      </c>
      <c r="F9" s="2">
        <f>'WK5 - Feb 3'!$G$28</f>
        <v>0</v>
      </c>
      <c r="G9" s="2">
        <f>'WK5 - Feb 3'!$G$38</f>
        <v>0</v>
      </c>
      <c r="H9" s="2">
        <f>'WK5 - Feb 3'!$G$82</f>
        <v>0</v>
      </c>
    </row>
    <row r="10" spans="1:8" x14ac:dyDescent="0.3">
      <c r="A10" s="41">
        <v>43506</v>
      </c>
      <c r="B10" s="2">
        <f>'WK6 - Feb 10'!$G$2</f>
        <v>0</v>
      </c>
      <c r="C10" s="2">
        <f>'WK6 - Feb 10'!$G$11</f>
        <v>0</v>
      </c>
      <c r="D10" s="2">
        <f>'WK6 - Feb 10'!$G$17</f>
        <v>0</v>
      </c>
      <c r="E10" s="2">
        <f>'WK6 - Feb 10'!$G$49</f>
        <v>0</v>
      </c>
      <c r="F10" s="2">
        <f>'WK6 - Feb 10'!$G$28</f>
        <v>0</v>
      </c>
      <c r="G10" s="2">
        <f>'WK6 - Feb 10'!$G$38</f>
        <v>0</v>
      </c>
      <c r="H10" s="2">
        <f>'WK6 - Feb 10'!$G$82</f>
        <v>0</v>
      </c>
    </row>
    <row r="11" spans="1:8" x14ac:dyDescent="0.3">
      <c r="A11" s="40">
        <v>43513</v>
      </c>
      <c r="B11" s="2">
        <f>'WK7 - Feb 17'!$G$2</f>
        <v>0</v>
      </c>
      <c r="C11" s="2">
        <f>'WK7 - Feb 17'!$G$11</f>
        <v>0</v>
      </c>
      <c r="D11" s="2">
        <f>'WK7 - Feb 17'!$G$17</f>
        <v>0</v>
      </c>
      <c r="E11" s="2">
        <f>'WK7 - Feb 17'!$G$49</f>
        <v>0</v>
      </c>
      <c r="F11" s="2">
        <f>'WK7 - Feb 17'!$G$28</f>
        <v>0</v>
      </c>
      <c r="G11" s="2">
        <f>'WK7 - Feb 17'!$G$38</f>
        <v>0</v>
      </c>
      <c r="H11" s="2">
        <f>'WK7 - Feb 17'!$G$82</f>
        <v>0</v>
      </c>
    </row>
    <row r="12" spans="1:8" x14ac:dyDescent="0.3">
      <c r="A12" s="41">
        <v>43520</v>
      </c>
      <c r="B12" s="2">
        <f>'WK8 - Feb 24'!$G$2</f>
        <v>0</v>
      </c>
      <c r="C12" s="2">
        <f>'WK8 - Feb 24'!$G$11</f>
        <v>0</v>
      </c>
      <c r="D12" s="2">
        <f>'WK8 - Feb 24'!$G$17</f>
        <v>0</v>
      </c>
      <c r="E12" s="2">
        <f>'WK8 - Feb 24'!$G$49</f>
        <v>0</v>
      </c>
      <c r="F12" s="2">
        <f>'WK8 - Feb 24'!$G$28</f>
        <v>0</v>
      </c>
      <c r="G12" s="2">
        <f>'WK8 - Feb 24'!$G$38</f>
        <v>0</v>
      </c>
      <c r="H12" s="2">
        <f>'WK8 - Feb 24'!$G$82</f>
        <v>0</v>
      </c>
    </row>
    <row r="13" spans="1:8" x14ac:dyDescent="0.3">
      <c r="A13" s="40">
        <v>43527</v>
      </c>
      <c r="B13" s="2">
        <f>'WK9 - Mar 3'!$G$2</f>
        <v>0</v>
      </c>
      <c r="C13" s="2">
        <f>'WK9 - Mar 3'!$G$11</f>
        <v>0</v>
      </c>
      <c r="D13" s="2">
        <f>'WK9 - Mar 3'!$G$17</f>
        <v>0</v>
      </c>
      <c r="E13" s="2">
        <f>'WK9 - Mar 3'!$G$49</f>
        <v>0</v>
      </c>
      <c r="F13" s="2">
        <f>'WK9 - Mar 3'!$G$28</f>
        <v>0</v>
      </c>
      <c r="G13" s="2">
        <f>'WK9 - Mar 3'!$G$38</f>
        <v>0</v>
      </c>
      <c r="H13" s="2">
        <f>'WK9 - Mar 3'!$G$82</f>
        <v>0</v>
      </c>
    </row>
    <row r="14" spans="1:8" x14ac:dyDescent="0.3">
      <c r="A14" s="40">
        <v>43534</v>
      </c>
      <c r="B14" s="2">
        <f>'WK10 - Mar 10'!$G$2</f>
        <v>0</v>
      </c>
      <c r="C14" s="2">
        <f>'WK10 - Mar 10'!$G$11</f>
        <v>0</v>
      </c>
      <c r="D14" s="2">
        <f>'WK10 - Mar 10'!$G$17</f>
        <v>0</v>
      </c>
      <c r="E14" s="2">
        <f>'WK10 - Mar 10'!$G$49</f>
        <v>0</v>
      </c>
      <c r="F14" s="2">
        <f>'WK10 - Mar 10'!$G$28</f>
        <v>0</v>
      </c>
      <c r="G14" s="2">
        <f>'WK10 - Mar 10'!$G$38</f>
        <v>0</v>
      </c>
      <c r="H14" s="2">
        <f>'WK10 - Mar 10'!$G$82</f>
        <v>0</v>
      </c>
    </row>
    <row r="15" spans="1:8" x14ac:dyDescent="0.3">
      <c r="A15" s="40">
        <v>43541</v>
      </c>
      <c r="B15" s="2">
        <f>'WK11 - Mar 17'!$G$2</f>
        <v>0</v>
      </c>
      <c r="C15" s="2">
        <f>'WK11 - Mar 17'!$G$11</f>
        <v>0</v>
      </c>
      <c r="D15" s="2">
        <f>'WK11 - Mar 17'!$G$17</f>
        <v>0</v>
      </c>
      <c r="E15" s="2">
        <f>'WK11 - Mar 17'!$G$49</f>
        <v>0</v>
      </c>
      <c r="F15" s="2">
        <f>'WK11 - Mar 17'!$G$28</f>
        <v>0</v>
      </c>
      <c r="G15" s="2">
        <f>'WK11 - Mar 17'!$G$38</f>
        <v>0</v>
      </c>
      <c r="H15" s="2">
        <f>'WK11 - Mar 17'!$G$82</f>
        <v>0</v>
      </c>
    </row>
    <row r="16" spans="1:8" x14ac:dyDescent="0.3">
      <c r="A16" s="40">
        <v>43548</v>
      </c>
      <c r="B16" s="2">
        <f>'WK12 - Mar 24'!$G$2</f>
        <v>0</v>
      </c>
      <c r="C16" s="2">
        <f>'WK12 - Mar 24'!$G$11</f>
        <v>0</v>
      </c>
      <c r="D16" s="2">
        <f>'WK12 - Mar 24'!$G$17</f>
        <v>0</v>
      </c>
      <c r="E16" s="2">
        <f>'WK12 - Mar 24'!$G$49</f>
        <v>0</v>
      </c>
      <c r="F16" s="2">
        <f>'WK12 - Mar 24'!$G$28</f>
        <v>0</v>
      </c>
      <c r="G16" s="2">
        <f>'WK12 - Mar 24'!$G$38</f>
        <v>0</v>
      </c>
      <c r="H16" s="2">
        <f>'WK12 - Mar 24'!$G$82</f>
        <v>0</v>
      </c>
    </row>
    <row r="17" spans="1:8" x14ac:dyDescent="0.3">
      <c r="A17" s="40">
        <v>43555</v>
      </c>
      <c r="B17" s="2">
        <f>'WK13 - Mar 31'!$G$2</f>
        <v>0</v>
      </c>
      <c r="C17" s="2">
        <f>'WK13 - Mar 31'!$G$11</f>
        <v>0</v>
      </c>
      <c r="D17" s="2">
        <f>'WK13 - Mar 31'!$G$17</f>
        <v>0</v>
      </c>
      <c r="E17" s="2">
        <f>'WK13 - Mar 31'!$G$49</f>
        <v>0</v>
      </c>
      <c r="F17" s="2">
        <f>'WK13 - Mar 31'!$G$28</f>
        <v>0</v>
      </c>
      <c r="G17" s="2">
        <f>'WK13 - Mar 31'!$G$38</f>
        <v>0</v>
      </c>
      <c r="H17" s="2">
        <f>'WK13 - Mar 31'!$G$82</f>
        <v>0</v>
      </c>
    </row>
    <row r="18" spans="1:8" x14ac:dyDescent="0.3">
      <c r="A18" s="40">
        <v>43562</v>
      </c>
      <c r="B18" s="2">
        <f>'WK14 - Apr 7'!$G$2</f>
        <v>0</v>
      </c>
      <c r="C18" s="2">
        <f>'WK14 - Apr 7'!$G$11</f>
        <v>0</v>
      </c>
      <c r="D18" s="2">
        <f>'WK14 - Apr 7'!$G$17</f>
        <v>0</v>
      </c>
      <c r="E18" s="2">
        <f>'WK14 - Apr 7'!$G$49</f>
        <v>0</v>
      </c>
      <c r="F18" s="2">
        <f>'WK14 - Apr 7'!$G$28</f>
        <v>0</v>
      </c>
      <c r="G18" s="2">
        <f>'WK14 - Apr 7'!$G$38</f>
        <v>0</v>
      </c>
      <c r="H18" s="2">
        <f>'WK14 - Apr 7'!$G$82</f>
        <v>0</v>
      </c>
    </row>
    <row r="19" spans="1:8" x14ac:dyDescent="0.3">
      <c r="A19" s="123">
        <v>43569</v>
      </c>
      <c r="B19" s="2">
        <f>'WK15 - Apr 14'!$G$2</f>
        <v>0</v>
      </c>
      <c r="C19" s="2">
        <f>'WK15 - Apr 14'!$G$11</f>
        <v>0</v>
      </c>
      <c r="D19" s="2">
        <f>'WK15 - Apr 14'!$G$17</f>
        <v>0</v>
      </c>
      <c r="E19" s="2">
        <f>'WK15 - Apr 14'!$G$49</f>
        <v>0</v>
      </c>
      <c r="F19" s="2">
        <f>'WK15 - Apr 14'!$G$28</f>
        <v>0</v>
      </c>
      <c r="G19" s="2">
        <f>'WK15 - Apr 14'!$G$38</f>
        <v>0</v>
      </c>
      <c r="H19" s="2">
        <f>'WK15 - Apr 14'!$G$82</f>
        <v>0</v>
      </c>
    </row>
    <row r="20" spans="1:8" x14ac:dyDescent="0.3">
      <c r="A20" s="123">
        <v>43576</v>
      </c>
      <c r="B20" s="2">
        <f>'WK16 - Apr 21'!$G$2</f>
        <v>0</v>
      </c>
      <c r="C20" s="2">
        <f>'WK16 - Apr 21'!$G$11</f>
        <v>0</v>
      </c>
      <c r="D20" s="2">
        <f>'WK16 - Apr 21'!$G$17</f>
        <v>0</v>
      </c>
      <c r="E20" s="2">
        <f>'WK16 - Apr 21'!$G$49</f>
        <v>0</v>
      </c>
      <c r="F20" s="2">
        <f>'WK16 - Apr 21'!$G$28</f>
        <v>0</v>
      </c>
      <c r="G20" s="2">
        <f>'WK16 - Apr 21'!$G$38</f>
        <v>0</v>
      </c>
      <c r="H20" s="2">
        <f>'WK16 - Apr 21'!$G$82</f>
        <v>0</v>
      </c>
    </row>
    <row r="21" spans="1:8" x14ac:dyDescent="0.3">
      <c r="A21" s="123">
        <v>43583</v>
      </c>
      <c r="B21" s="2">
        <f>'WK17 - Apr 28'!$G$2</f>
        <v>0</v>
      </c>
      <c r="C21" s="2">
        <f>'WK17 - Apr 28'!$G$11</f>
        <v>0</v>
      </c>
      <c r="D21" s="2">
        <f>'WK17 - Apr 28'!$G$17</f>
        <v>0</v>
      </c>
      <c r="E21" s="2">
        <f>'WK17 - Apr 28'!$G$49</f>
        <v>0</v>
      </c>
      <c r="F21" s="2">
        <f>'WK17 - Apr 28'!$G$28</f>
        <v>0</v>
      </c>
      <c r="G21" s="2">
        <f>'WK17 - Apr 28'!$G$38</f>
        <v>0</v>
      </c>
      <c r="H21" s="2">
        <f>'WK17 - Apr 28'!$G$82</f>
        <v>0</v>
      </c>
    </row>
    <row r="22" spans="1:8" x14ac:dyDescent="0.3">
      <c r="A22" s="123">
        <v>43590</v>
      </c>
      <c r="B22" s="2">
        <f>'WK18 - May 5'!$G$2</f>
        <v>0</v>
      </c>
      <c r="C22" s="2">
        <f>'WK18 - May 5'!$G$11</f>
        <v>0</v>
      </c>
      <c r="D22" s="2">
        <f>'WK18 - May 5'!$G$17</f>
        <v>0</v>
      </c>
      <c r="E22" s="2">
        <f>'WK18 - May 5'!$G$49</f>
        <v>0</v>
      </c>
      <c r="F22" s="2">
        <f>'WK18 - May 5'!$G$28</f>
        <v>0</v>
      </c>
      <c r="G22" s="2">
        <f>'WK18 - May 5'!$G$38</f>
        <v>0</v>
      </c>
      <c r="H22" s="2">
        <f>'WK18 - May 5'!$G$82</f>
        <v>0</v>
      </c>
    </row>
    <row r="23" spans="1:8" x14ac:dyDescent="0.3">
      <c r="A23" s="123">
        <v>43597</v>
      </c>
      <c r="B23" s="2">
        <f>'WK19 - May 12'!$G$2</f>
        <v>0</v>
      </c>
      <c r="C23" s="2">
        <f>'WK19 - May 12'!$G$11</f>
        <v>0</v>
      </c>
      <c r="D23" s="2">
        <f>'WK19 - May 12'!$G$17</f>
        <v>0</v>
      </c>
      <c r="E23" s="2">
        <f>'WK19 - May 12'!$G$49</f>
        <v>0</v>
      </c>
      <c r="F23" s="2">
        <f>'WK19 - May 12'!$G$28</f>
        <v>0</v>
      </c>
      <c r="G23" s="2">
        <f>'WK19 - May 12'!$G$38</f>
        <v>0</v>
      </c>
      <c r="H23" s="2">
        <f>'WK19 - May 12'!$G$82</f>
        <v>0</v>
      </c>
    </row>
    <row r="24" spans="1:8" x14ac:dyDescent="0.3">
      <c r="A24" s="123">
        <v>43604</v>
      </c>
      <c r="B24" s="2">
        <f>'WK20 - May 19'!$G$2</f>
        <v>0</v>
      </c>
      <c r="C24" s="2">
        <f>'WK20 - May 19'!$G$11</f>
        <v>0</v>
      </c>
      <c r="D24" s="2">
        <f>'WK20 - May 19'!$G$17</f>
        <v>0</v>
      </c>
      <c r="E24" s="2">
        <f>'WK20 - May 19'!$G$49</f>
        <v>0</v>
      </c>
      <c r="F24" s="2">
        <f>'WK20 - May 19'!$G$28</f>
        <v>0</v>
      </c>
      <c r="G24" s="2">
        <f>'WK20 - May 19'!$G$38</f>
        <v>0</v>
      </c>
      <c r="H24" s="2">
        <f>'WK20 - May 19'!$G$82</f>
        <v>0</v>
      </c>
    </row>
    <row r="25" spans="1:8" x14ac:dyDescent="0.3">
      <c r="A25" s="123">
        <v>43611</v>
      </c>
      <c r="B25" s="2">
        <f>'WK21 - May 26'!$G$2</f>
        <v>0</v>
      </c>
      <c r="C25" s="2">
        <f>'WK21 - May 26'!$G$11</f>
        <v>0</v>
      </c>
      <c r="D25" s="2">
        <f>'WK21 - May 26'!$G$17</f>
        <v>0</v>
      </c>
      <c r="E25" s="2">
        <f>'WK21 - May 26'!$G$49</f>
        <v>0</v>
      </c>
      <c r="F25" s="2">
        <f>'WK21 - May 26'!$G$28</f>
        <v>0</v>
      </c>
      <c r="G25" s="2">
        <f>'WK21 - May 26'!$G$38</f>
        <v>0</v>
      </c>
      <c r="H25" s="2">
        <f>'WK21 - May 26'!$G$82</f>
        <v>0</v>
      </c>
    </row>
    <row r="26" spans="1:8" x14ac:dyDescent="0.3">
      <c r="A26" s="123">
        <v>43618</v>
      </c>
      <c r="B26" s="2">
        <f>'WK22 - Jun 2'!$G$2</f>
        <v>0</v>
      </c>
      <c r="C26" s="2">
        <f>'WK22 - Jun 2'!$G$11</f>
        <v>0</v>
      </c>
      <c r="D26" s="2">
        <f>'WK22 - Jun 2'!$G$17</f>
        <v>0</v>
      </c>
      <c r="E26" s="2">
        <f>'WK22 - Jun 2'!$G$49</f>
        <v>0</v>
      </c>
      <c r="F26" s="2">
        <f>'WK22 - Jun 2'!$G$28</f>
        <v>0</v>
      </c>
      <c r="G26" s="2">
        <f>'WK22 - Jun 2'!$G$38</f>
        <v>0</v>
      </c>
      <c r="H26" s="2">
        <f>'WK22 - Jun 2'!$G$82</f>
        <v>0</v>
      </c>
    </row>
    <row r="27" spans="1:8" x14ac:dyDescent="0.3">
      <c r="A27" s="123">
        <v>43625</v>
      </c>
      <c r="B27" s="2">
        <f>'WK23 - Jun 9'!$G$2</f>
        <v>0</v>
      </c>
      <c r="C27" s="2">
        <f>'WK23 - Jun 9'!$G$11</f>
        <v>0</v>
      </c>
      <c r="D27" s="2">
        <f>'WK23 - Jun 9'!$G$17</f>
        <v>0</v>
      </c>
      <c r="E27" s="2">
        <f>'WK23 - Jun 9'!$G$49</f>
        <v>0</v>
      </c>
      <c r="F27" s="2">
        <f>'WK23 - Jun 9'!$G$28</f>
        <v>0</v>
      </c>
      <c r="G27" s="2">
        <f>'WK23 - Jun 9'!$G$38</f>
        <v>0</v>
      </c>
      <c r="H27" s="2">
        <f>'WK23 - Jun 9'!$G$82</f>
        <v>0</v>
      </c>
    </row>
    <row r="28" spans="1:8" x14ac:dyDescent="0.3">
      <c r="A28" s="40">
        <v>43632</v>
      </c>
      <c r="B28" s="2">
        <f>'WK24 - Jun 16'!$G$2</f>
        <v>0</v>
      </c>
      <c r="C28" s="2">
        <f>'WK24 - Jun 16'!$G$11</f>
        <v>0</v>
      </c>
      <c r="D28" s="2">
        <f>'WK24 - Jun 16'!$G$17</f>
        <v>0</v>
      </c>
      <c r="E28" s="2">
        <f>'WK24 - Jun 16'!$G$49</f>
        <v>0</v>
      </c>
      <c r="F28" s="2">
        <f>'WK24 - Jun 16'!$G$28</f>
        <v>0</v>
      </c>
      <c r="G28" s="2">
        <f>'WK24 - Jun 16'!$G$38</f>
        <v>0</v>
      </c>
      <c r="H28" s="2">
        <f>'WK24 - Jun 16'!$G$82</f>
        <v>0</v>
      </c>
    </row>
    <row r="29" spans="1:8" x14ac:dyDescent="0.3">
      <c r="A29" s="40">
        <v>43639</v>
      </c>
      <c r="B29" s="2">
        <f>'WK25 - Jun 23'!$G$2</f>
        <v>0</v>
      </c>
      <c r="C29" s="2">
        <f>'WK25 - Jun 23'!$G$11</f>
        <v>0</v>
      </c>
      <c r="D29" s="2">
        <f>'WK25 - Jun 23'!$G$17</f>
        <v>0</v>
      </c>
      <c r="E29" s="2">
        <f>'WK25 - Jun 23'!$G$49</f>
        <v>0</v>
      </c>
      <c r="F29" s="2">
        <f>'WK25 - Jun 23'!$G$28</f>
        <v>0</v>
      </c>
      <c r="G29" s="2">
        <f>'WK25 - Jun 23'!$G$38</f>
        <v>0</v>
      </c>
      <c r="H29" s="2">
        <f>'WK25 - Jun 23'!$G$82</f>
        <v>0</v>
      </c>
    </row>
    <row r="30" spans="1:8" x14ac:dyDescent="0.3">
      <c r="A30" s="40">
        <v>43646</v>
      </c>
      <c r="B30" s="2">
        <f>'WK26 - Jun 30'!$G$2</f>
        <v>0</v>
      </c>
      <c r="C30" s="2">
        <f>'WK26 - Jun 30'!$G$11</f>
        <v>0</v>
      </c>
      <c r="D30" s="2">
        <f>'WK26 - Jun 30'!$G$17</f>
        <v>0</v>
      </c>
      <c r="E30" s="2">
        <f>'WK26 - Jun 30'!$G$49</f>
        <v>0</v>
      </c>
      <c r="F30" s="2">
        <f>'WK26 - Jun 30'!$G$28</f>
        <v>0</v>
      </c>
      <c r="G30" s="2">
        <f>'WK26 - Jun 30'!$G$38</f>
        <v>0</v>
      </c>
      <c r="H30" s="2">
        <f>'WK26 - Jun 30'!$G$82</f>
        <v>0</v>
      </c>
    </row>
    <row r="31" spans="1:8" x14ac:dyDescent="0.3">
      <c r="A31" s="40">
        <v>43653</v>
      </c>
      <c r="B31" s="2">
        <f>'WK27 - Jul 7'!$G$2</f>
        <v>0</v>
      </c>
      <c r="C31" s="2">
        <f>'WK27 - Jul 7'!$G$11</f>
        <v>0</v>
      </c>
      <c r="D31" s="2">
        <f>'WK27 - Jul 7'!$G$17</f>
        <v>0</v>
      </c>
      <c r="E31" s="2">
        <f>'WK27 - Jul 7'!$G$49</f>
        <v>0</v>
      </c>
      <c r="F31" s="2">
        <f>'WK27 - Jul 7'!$G$28</f>
        <v>0</v>
      </c>
      <c r="G31" s="2">
        <f>'WK27 - Jul 7'!$G$38</f>
        <v>0</v>
      </c>
      <c r="H31" s="2">
        <f>'WK27 - Jul 7'!$G$82</f>
        <v>0</v>
      </c>
    </row>
    <row r="32" spans="1:8" x14ac:dyDescent="0.3">
      <c r="A32" s="40">
        <v>43660</v>
      </c>
      <c r="B32" s="2">
        <f>'WK28 - Jul 14'!$G$2</f>
        <v>0</v>
      </c>
      <c r="C32" s="2">
        <f>'WK28 - Jul 14'!$G$11</f>
        <v>0</v>
      </c>
      <c r="D32" s="2">
        <f>'WK28 - Jul 14'!$G$17</f>
        <v>0</v>
      </c>
      <c r="E32" s="2">
        <f>'WK28 - Jul 14'!$G$49</f>
        <v>0</v>
      </c>
      <c r="F32" s="2">
        <f>'WK28 - Jul 14'!$G$28</f>
        <v>0</v>
      </c>
      <c r="G32" s="2">
        <f>'WK28 - Jul 14'!$G$38</f>
        <v>0</v>
      </c>
      <c r="H32" s="2">
        <f>'WK28 - Jul 14'!$G$85</f>
        <v>0</v>
      </c>
    </row>
    <row r="33" spans="1:8" x14ac:dyDescent="0.3">
      <c r="A33" s="40">
        <v>43667</v>
      </c>
      <c r="B33" s="2">
        <f>'WK29 - Jul 21'!$G$2</f>
        <v>0</v>
      </c>
      <c r="C33" s="2">
        <f>'WK29 - Jul 21'!$G$11</f>
        <v>0</v>
      </c>
      <c r="D33" s="2">
        <f>'WK29 - Jul 21'!$G$17</f>
        <v>0</v>
      </c>
      <c r="E33" s="2">
        <f>'WK29 - Jul 21'!$G$49</f>
        <v>0</v>
      </c>
      <c r="F33" s="2">
        <f>'WK29 - Jul 21'!$G$28</f>
        <v>0</v>
      </c>
      <c r="G33" s="2">
        <f>'WK29 - Jul 21'!$G$38</f>
        <v>0</v>
      </c>
      <c r="H33" s="2">
        <f>'WK29 - Jul 21'!$G$82</f>
        <v>0</v>
      </c>
    </row>
    <row r="34" spans="1:8" x14ac:dyDescent="0.3">
      <c r="A34" s="40">
        <v>43674</v>
      </c>
      <c r="B34" s="2">
        <f>'WK30 - Jul 28'!$G$2</f>
        <v>0</v>
      </c>
      <c r="C34" s="2">
        <f>'WK30 - Jul 28'!$G$11</f>
        <v>0</v>
      </c>
      <c r="D34" s="2">
        <f>'WK30 - Jul 28'!$G$17</f>
        <v>0</v>
      </c>
      <c r="E34" s="2">
        <f>'WK30 - Jul 28'!$G$49</f>
        <v>0</v>
      </c>
      <c r="F34" s="2">
        <f>'WK30 - Jul 28'!$G$28</f>
        <v>0</v>
      </c>
      <c r="G34" s="2">
        <f>'WK30 - Jul 28'!$G$38</f>
        <v>0</v>
      </c>
      <c r="H34" s="2">
        <f>'WK30 - Jul 28'!$G$82</f>
        <v>0</v>
      </c>
    </row>
    <row r="35" spans="1:8" x14ac:dyDescent="0.3">
      <c r="A35" s="40">
        <v>43681</v>
      </c>
      <c r="B35" s="2">
        <f>'WK31 - Aug 4'!$G$2</f>
        <v>0</v>
      </c>
      <c r="C35" s="2">
        <f>'WK31 - Aug 4'!$G$11</f>
        <v>0</v>
      </c>
      <c r="D35" s="2">
        <f>'WK31 - Aug 4'!$G$17</f>
        <v>0</v>
      </c>
      <c r="E35" s="2">
        <f>'WK31 - Aug 4'!$G$49</f>
        <v>0</v>
      </c>
      <c r="F35" s="2">
        <f>'WK31 - Aug 4'!$G$28</f>
        <v>0</v>
      </c>
      <c r="G35" s="2">
        <f>'WK31 - Aug 4'!$G$38</f>
        <v>0</v>
      </c>
      <c r="H35" s="2">
        <f>'WK31 - Aug 4'!$G$82</f>
        <v>0</v>
      </c>
    </row>
    <row r="36" spans="1:8" x14ac:dyDescent="0.3">
      <c r="A36" s="40">
        <v>43688</v>
      </c>
      <c r="B36" s="2">
        <f>'WK32 - Aug 11'!$G$2</f>
        <v>0</v>
      </c>
      <c r="C36" s="2">
        <f>'WK32 - Aug 11'!$G$11</f>
        <v>0</v>
      </c>
      <c r="D36" s="2">
        <f>'WK32 - Aug 11'!$G$17</f>
        <v>0</v>
      </c>
      <c r="E36" s="2">
        <f>'WK32 - Aug 11'!$G$49</f>
        <v>0</v>
      </c>
      <c r="F36" s="2">
        <f>'WK32 - Aug 11'!$G$28</f>
        <v>0</v>
      </c>
      <c r="G36" s="2">
        <f>'WK32 - Aug 11'!$G$38</f>
        <v>0</v>
      </c>
      <c r="H36" s="2">
        <f>'WK32 - Aug 11'!$G$82</f>
        <v>0</v>
      </c>
    </row>
    <row r="37" spans="1:8" x14ac:dyDescent="0.3">
      <c r="A37" s="40">
        <v>43695</v>
      </c>
      <c r="B37" s="2">
        <f>'WK33 - Aug 18'!$G$2</f>
        <v>0</v>
      </c>
      <c r="C37" s="2">
        <f>'WK33 - Aug 18'!$G$11</f>
        <v>0</v>
      </c>
      <c r="D37" s="2">
        <f>'WK33 - Aug 18'!$G$17</f>
        <v>0</v>
      </c>
      <c r="E37" s="2">
        <f>'WK33 - Aug 18'!$G$49</f>
        <v>0</v>
      </c>
      <c r="F37" s="2">
        <f>'WK33 - Aug 18'!$G$28</f>
        <v>0</v>
      </c>
      <c r="G37" s="2">
        <f>'WK33 - Aug 18'!$G$38</f>
        <v>0</v>
      </c>
      <c r="H37" s="2">
        <f>'WK33 - Aug 18'!$G$82</f>
        <v>0</v>
      </c>
    </row>
    <row r="38" spans="1:8" x14ac:dyDescent="0.3">
      <c r="A38" s="40">
        <v>43702</v>
      </c>
      <c r="B38" s="2">
        <f>'WK34 - Aug 25'!$G$2</f>
        <v>0</v>
      </c>
      <c r="C38" s="2">
        <f>'WK34 - Aug 25'!$G$11</f>
        <v>0</v>
      </c>
      <c r="D38" s="2">
        <f>'WK34 - Aug 25'!$G$17</f>
        <v>0</v>
      </c>
      <c r="E38" s="2">
        <f>'WK34 - Aug 25'!$G$51</f>
        <v>0</v>
      </c>
      <c r="F38" s="2">
        <f>'WK34 - Aug 25'!$G$28</f>
        <v>0</v>
      </c>
      <c r="G38" s="2">
        <f>'WK34 - Aug 25'!$G$38</f>
        <v>0</v>
      </c>
      <c r="H38" s="2">
        <f>'WK34 - Aug 25'!$G$84</f>
        <v>0</v>
      </c>
    </row>
    <row r="39" spans="1:8" x14ac:dyDescent="0.3">
      <c r="A39" s="40">
        <v>43709</v>
      </c>
      <c r="B39" s="2">
        <f>'WK35 - Sep 1'!$G$2</f>
        <v>0</v>
      </c>
      <c r="C39" s="2">
        <f>'WK35 - Sep 1'!$G$11</f>
        <v>0</v>
      </c>
      <c r="D39" s="2">
        <f>'WK35 - Sep 1'!$G$17</f>
        <v>0</v>
      </c>
      <c r="E39" s="2">
        <f>'WK35 - Sep 1'!$G$49</f>
        <v>0</v>
      </c>
      <c r="F39" s="2">
        <f>'WK35 - Sep 1'!$G$28</f>
        <v>0</v>
      </c>
      <c r="G39" s="2">
        <f>'WK35 - Sep 1'!$G$38</f>
        <v>0</v>
      </c>
      <c r="H39" s="2">
        <f>'WK35 - Sep 1'!$G$82</f>
        <v>0</v>
      </c>
    </row>
    <row r="40" spans="1:8" x14ac:dyDescent="0.3">
      <c r="A40" s="40">
        <v>43716</v>
      </c>
      <c r="B40" s="2">
        <f>'WK36 - Sep 8'!$G$2</f>
        <v>0</v>
      </c>
      <c r="C40" s="2">
        <f>'WK36 - Sep 8'!$G$11</f>
        <v>0</v>
      </c>
      <c r="D40" s="2">
        <f>'WK36 - Sep 8'!$G$17</f>
        <v>0</v>
      </c>
      <c r="E40" s="2">
        <f>'WK36 - Sep 8'!$G$49</f>
        <v>0</v>
      </c>
      <c r="F40" s="2">
        <f>'WK36 - Sep 8'!$G$28</f>
        <v>0</v>
      </c>
      <c r="G40" s="2">
        <f>'WK36 - Sep 8'!$G$38</f>
        <v>0</v>
      </c>
      <c r="H40" s="2">
        <f>'WK36 - Sep 8'!$G$82</f>
        <v>0</v>
      </c>
    </row>
    <row r="41" spans="1:8" x14ac:dyDescent="0.3">
      <c r="A41" s="40">
        <v>43723</v>
      </c>
      <c r="B41" s="2">
        <f>'WK37 - Sep 15'!$G$2</f>
        <v>0</v>
      </c>
      <c r="C41" s="2">
        <f>'WK37 - Sep 15'!$G$11</f>
        <v>0</v>
      </c>
      <c r="D41" s="2">
        <f>'WK37 - Sep 15'!$G$17</f>
        <v>0</v>
      </c>
      <c r="E41" s="2">
        <f>'WK37 - Sep 15'!$G$49</f>
        <v>0</v>
      </c>
      <c r="F41" s="2">
        <f>'WK37 - Sep 15'!$G$28</f>
        <v>0</v>
      </c>
      <c r="G41" s="2">
        <f>'WK37 - Sep 15'!$G$38</f>
        <v>0</v>
      </c>
      <c r="H41" s="2">
        <f>'WK37 - Sep 15'!$G$82</f>
        <v>0</v>
      </c>
    </row>
    <row r="42" spans="1:8" x14ac:dyDescent="0.3">
      <c r="A42" s="40">
        <v>43730</v>
      </c>
      <c r="B42" s="2">
        <f>'WK38 - Sep 22'!$G$2</f>
        <v>0</v>
      </c>
      <c r="C42" s="2">
        <f>'WK38 - Sep 22'!$G$11</f>
        <v>0</v>
      </c>
      <c r="D42" s="2">
        <f>'WK38 - Sep 22'!$G$17</f>
        <v>0</v>
      </c>
      <c r="E42" s="2">
        <f>'WK38 - Sep 22'!$G$49</f>
        <v>0</v>
      </c>
      <c r="F42" s="2">
        <f>'WK38 - Sep 22'!$G$28</f>
        <v>0</v>
      </c>
      <c r="G42" s="2">
        <f>'WK38 - Sep 22'!$G$38</f>
        <v>0</v>
      </c>
      <c r="H42" s="2">
        <f>'WK38 - Sep 22'!$G$82</f>
        <v>0</v>
      </c>
    </row>
    <row r="43" spans="1:8" x14ac:dyDescent="0.3">
      <c r="A43" s="40">
        <v>43737</v>
      </c>
      <c r="B43" s="2">
        <f>'WK39 - Sep 29'!$G$2</f>
        <v>0</v>
      </c>
      <c r="C43" s="2">
        <f>'WK39 - Sep 29'!$G$11</f>
        <v>0</v>
      </c>
      <c r="D43" s="2">
        <f>'WK39 - Sep 29'!$G$17</f>
        <v>0</v>
      </c>
      <c r="E43" s="2">
        <f>'WK39 - Sep 29'!$G$49</f>
        <v>0</v>
      </c>
      <c r="F43" s="2">
        <f>'WK39 - Sep 29'!$G$28</f>
        <v>0</v>
      </c>
      <c r="G43" s="2">
        <f>'WK39 - Sep 29'!$G$38</f>
        <v>0</v>
      </c>
      <c r="H43" s="2">
        <f>'WK39 - Sep 29'!$G$82</f>
        <v>0</v>
      </c>
    </row>
    <row r="44" spans="1:8" x14ac:dyDescent="0.3">
      <c r="A44" s="40">
        <v>43744</v>
      </c>
      <c r="B44" s="2">
        <f>'WK40 - Oct 6'!$G$2</f>
        <v>0</v>
      </c>
      <c r="C44" s="2">
        <f>'WK40 - Oct 6'!$G$11</f>
        <v>0</v>
      </c>
      <c r="D44" s="2">
        <f>'WK40 - Oct 6'!$G$17</f>
        <v>0</v>
      </c>
      <c r="E44" s="2">
        <f>'WK40 - Oct 6'!$G$49</f>
        <v>0</v>
      </c>
      <c r="F44" s="2">
        <f>'WK40 - Oct 6'!$G$28</f>
        <v>0</v>
      </c>
      <c r="G44" s="2">
        <f>'WK40 - Oct 6'!$G$38</f>
        <v>0</v>
      </c>
      <c r="H44" s="2">
        <f>'WK40 - Oct 6'!$G$82</f>
        <v>0</v>
      </c>
    </row>
    <row r="45" spans="1:8" x14ac:dyDescent="0.3">
      <c r="A45" s="40">
        <v>43751</v>
      </c>
      <c r="B45" s="2">
        <f>'WK41 - Oct 13'!$G$2</f>
        <v>0</v>
      </c>
      <c r="C45" s="2">
        <f>'WK41 - Oct 13'!$G$11</f>
        <v>0</v>
      </c>
      <c r="D45" s="2">
        <f>'WK41 - Oct 13'!$G$17</f>
        <v>0</v>
      </c>
      <c r="E45" s="2">
        <f>'WK41 - Oct 13'!$G$49</f>
        <v>0</v>
      </c>
      <c r="F45" s="2">
        <f>'WK41 - Oct 13'!$G$28</f>
        <v>0</v>
      </c>
      <c r="G45" s="2">
        <f>'WK41 - Oct 13'!$G$38</f>
        <v>0</v>
      </c>
      <c r="H45" s="2">
        <f>'WK41 - Oct 13'!$G$82</f>
        <v>0</v>
      </c>
    </row>
    <row r="46" spans="1:8" x14ac:dyDescent="0.3">
      <c r="A46" s="40">
        <v>43758</v>
      </c>
      <c r="B46" s="2">
        <f>'WK42 - Oct 20'!$G$2</f>
        <v>0</v>
      </c>
      <c r="C46" s="2">
        <f>'WK42 - Oct 20'!$G$11</f>
        <v>0</v>
      </c>
      <c r="D46" s="2">
        <f>'WK42 - Oct 20'!$G$17</f>
        <v>0</v>
      </c>
      <c r="E46" s="2">
        <f>'WK42 - Oct 20'!$G$49</f>
        <v>0</v>
      </c>
      <c r="F46" s="2">
        <f>'WK42 - Oct 20'!$G$28</f>
        <v>0</v>
      </c>
      <c r="G46" s="2">
        <f>'WK42 - Oct 20'!$G$38</f>
        <v>0</v>
      </c>
      <c r="H46" s="2">
        <f>'WK42 - Oct 20'!$G$82</f>
        <v>0</v>
      </c>
    </row>
    <row r="47" spans="1:8" x14ac:dyDescent="0.3">
      <c r="A47" s="40">
        <v>43765</v>
      </c>
      <c r="B47" s="2">
        <f>'WK43 - Oct 27'!$G$2</f>
        <v>0</v>
      </c>
      <c r="C47" s="2">
        <f>'WK43 - Oct 27'!$G$11</f>
        <v>0</v>
      </c>
      <c r="D47" s="2">
        <f>'WK43 - Oct 27'!$G$17</f>
        <v>0</v>
      </c>
      <c r="E47" s="2">
        <f>'WK43 - Oct 27'!$G$49</f>
        <v>0</v>
      </c>
      <c r="F47" s="2">
        <f>'WK43 - Oct 27'!$G$28</f>
        <v>0</v>
      </c>
      <c r="G47" s="2">
        <f>'WK43 - Oct 27'!$G$38</f>
        <v>0</v>
      </c>
      <c r="H47" s="2">
        <f>'WK43 - Oct 27'!$G$82</f>
        <v>0</v>
      </c>
    </row>
    <row r="48" spans="1:8" x14ac:dyDescent="0.3">
      <c r="A48" s="40">
        <v>43772</v>
      </c>
      <c r="B48" s="2">
        <f>'WK44 - Nov 3'!$G$2</f>
        <v>0</v>
      </c>
      <c r="C48" s="2">
        <f>'WK44 - Nov 3'!$G$11</f>
        <v>0</v>
      </c>
      <c r="D48" s="2">
        <f>'WK44 - Nov 3'!$G$17</f>
        <v>0</v>
      </c>
      <c r="E48" s="2">
        <f>'WK44 - Nov 3'!$G$49</f>
        <v>0</v>
      </c>
      <c r="F48" s="2">
        <f>'WK44 - Nov 3'!$G$28</f>
        <v>0</v>
      </c>
      <c r="G48" s="2">
        <f>'WK44 - Nov 3'!$G$38</f>
        <v>0</v>
      </c>
      <c r="H48" s="2">
        <f>'WK44 - Nov 3'!$G$82</f>
        <v>0</v>
      </c>
    </row>
    <row r="49" spans="1:8" x14ac:dyDescent="0.3">
      <c r="A49" s="40">
        <v>43779</v>
      </c>
      <c r="B49" s="2">
        <f>'WK45 - Nov 10'!$G$2</f>
        <v>0</v>
      </c>
      <c r="C49" s="2">
        <f>'WK45 - Nov 10'!$G$11</f>
        <v>0</v>
      </c>
      <c r="D49" s="2">
        <f>'WK45 - Nov 10'!$G$17</f>
        <v>0</v>
      </c>
      <c r="E49" s="2">
        <f>'WK45 - Nov 10'!$G$49</f>
        <v>0</v>
      </c>
      <c r="F49" s="2">
        <f>'WK45 - Nov 10'!$G$28</f>
        <v>0</v>
      </c>
      <c r="G49" s="2">
        <f>'WK45 - Nov 10'!$G$38</f>
        <v>0</v>
      </c>
      <c r="H49" s="2">
        <f>'WK45 - Nov 10'!$G$82</f>
        <v>0</v>
      </c>
    </row>
    <row r="50" spans="1:8" x14ac:dyDescent="0.3">
      <c r="A50" s="40">
        <v>43786</v>
      </c>
      <c r="B50" s="2">
        <f>'WK46 - Nov 17'!$G$2</f>
        <v>0</v>
      </c>
      <c r="C50" s="2">
        <f>'WK46 - Nov 17'!$G$11</f>
        <v>0</v>
      </c>
      <c r="D50" s="2">
        <f>'WK46 - Nov 17'!$G$17</f>
        <v>0</v>
      </c>
      <c r="E50" s="2">
        <f>'WK46 - Nov 17'!$G$49</f>
        <v>0</v>
      </c>
      <c r="F50" s="2">
        <f>'WK46 - Nov 17'!$G$28</f>
        <v>0</v>
      </c>
      <c r="G50" s="2">
        <f>'WK46 - Nov 17'!$G$38</f>
        <v>0</v>
      </c>
      <c r="H50" s="2">
        <f>'WK46 - Nov 17'!$G$82</f>
        <v>0</v>
      </c>
    </row>
    <row r="51" spans="1:8" x14ac:dyDescent="0.3">
      <c r="A51" s="40">
        <v>43793</v>
      </c>
      <c r="B51" s="2">
        <f>'WK47 - Nov 24'!$G$2</f>
        <v>0</v>
      </c>
      <c r="C51" s="2">
        <f>'WK47 - Nov 24'!$G$11</f>
        <v>0</v>
      </c>
      <c r="D51" s="2">
        <f>'WK47 - Nov 24'!$G$17</f>
        <v>0</v>
      </c>
      <c r="E51" s="2">
        <f>'WK47 - Nov 24'!$G$49</f>
        <v>0</v>
      </c>
      <c r="F51" s="2">
        <f>'WK47 - Nov 24'!$G$28</f>
        <v>0</v>
      </c>
      <c r="G51" s="2">
        <f>'WK47 - Nov 24'!$G$38</f>
        <v>0</v>
      </c>
      <c r="H51" s="2">
        <f>'WK47 - Nov 24'!$G$82</f>
        <v>0</v>
      </c>
    </row>
    <row r="52" spans="1:8" x14ac:dyDescent="0.3">
      <c r="A52" s="40">
        <v>43800</v>
      </c>
      <c r="B52" s="2">
        <f>'WK48 - Dec 1'!$G$2</f>
        <v>0</v>
      </c>
      <c r="C52" s="2">
        <f>'WK48 - Dec 1'!$G$11</f>
        <v>0</v>
      </c>
      <c r="D52" s="2">
        <f>'WK48 - Dec 1'!$G$17</f>
        <v>0</v>
      </c>
      <c r="E52" s="2">
        <f>'WK48 - Dec 1'!$G$49</f>
        <v>0</v>
      </c>
      <c r="F52" s="2">
        <f>'WK48 - Dec 1'!$G$28</f>
        <v>0</v>
      </c>
      <c r="G52" s="2">
        <f>'WK48 - Dec 1'!$G$38</f>
        <v>0</v>
      </c>
      <c r="H52" s="2">
        <f>'WK48 - Dec 1'!$G$82</f>
        <v>0</v>
      </c>
    </row>
    <row r="53" spans="1:8" x14ac:dyDescent="0.3">
      <c r="A53" s="40">
        <v>43807</v>
      </c>
      <c r="B53" s="2">
        <f>'WK49 - Dec 8'!$G$2</f>
        <v>0</v>
      </c>
      <c r="C53" s="2">
        <f>'WK49 - Dec 8'!$G$11</f>
        <v>0</v>
      </c>
      <c r="D53" s="2">
        <f>'WK49 - Dec 8'!$G$17</f>
        <v>0</v>
      </c>
      <c r="E53" s="2">
        <f>'WK49 - Dec 8'!$G$49</f>
        <v>0</v>
      </c>
      <c r="F53" s="2">
        <f>'WK49 - Dec 8'!$G$28</f>
        <v>0</v>
      </c>
      <c r="G53" s="2">
        <f>'WK49 - Dec 8'!$G$38</f>
        <v>0</v>
      </c>
      <c r="H53" s="2">
        <f>'WK49 - Dec 8'!$G$82</f>
        <v>0</v>
      </c>
    </row>
    <row r="54" spans="1:8" x14ac:dyDescent="0.3">
      <c r="A54" s="40">
        <v>43814</v>
      </c>
      <c r="B54" s="2">
        <f>'WK50 - Dec 15'!$G$2</f>
        <v>0</v>
      </c>
      <c r="C54" s="2">
        <f>'WK50 - Dec 15'!$G$11</f>
        <v>0</v>
      </c>
      <c r="D54" s="2">
        <f>'WK50 - Dec 15'!$G$17</f>
        <v>0</v>
      </c>
      <c r="E54" s="2">
        <f>'WK50 - Dec 15'!$G$49</f>
        <v>0</v>
      </c>
      <c r="F54" s="2">
        <f>'WK50 - Dec 15'!$G$28</f>
        <v>0</v>
      </c>
      <c r="G54" s="2">
        <f>'WK50 - Dec 15'!$G$38</f>
        <v>0</v>
      </c>
      <c r="H54" s="2">
        <f>'WK50 - Dec 15'!$G$82</f>
        <v>0</v>
      </c>
    </row>
    <row r="55" spans="1:8" x14ac:dyDescent="0.3">
      <c r="A55" s="40">
        <v>43821</v>
      </c>
      <c r="B55" s="2">
        <f>'WK51 - Dec 22'!$G$2</f>
        <v>0</v>
      </c>
      <c r="C55" s="2">
        <f>'WK51 - Dec 22'!$G$11</f>
        <v>0</v>
      </c>
      <c r="D55" s="2">
        <f>'WK51 - Dec 22'!$G$17</f>
        <v>0</v>
      </c>
      <c r="E55" s="2">
        <f>'WK51 - Dec 22'!$G$49</f>
        <v>0</v>
      </c>
      <c r="F55" s="2">
        <f>'WK51 - Dec 22'!$G$28</f>
        <v>0</v>
      </c>
      <c r="G55" s="2">
        <f>'WK51 - Dec 22'!$G$38</f>
        <v>0</v>
      </c>
      <c r="H55" s="2">
        <f>'WK51 - Dec 22'!$G$82</f>
        <v>0</v>
      </c>
    </row>
    <row r="56" spans="1:8" x14ac:dyDescent="0.3">
      <c r="A56" s="40">
        <v>43828</v>
      </c>
      <c r="B56" s="2">
        <f>'WK52 - Dec 29'!$G$2</f>
        <v>0</v>
      </c>
      <c r="C56" s="2">
        <f>'WK52 - Dec 29'!$G$11</f>
        <v>0</v>
      </c>
      <c r="D56" s="2">
        <f>'WK52 - Dec 29'!$G$17</f>
        <v>0</v>
      </c>
      <c r="E56" s="2">
        <f>'WK52 - Dec 29'!$G$49</f>
        <v>0</v>
      </c>
      <c r="F56" s="2">
        <f>'WK52 - Dec 29'!$G$28</f>
        <v>0</v>
      </c>
      <c r="G56" s="2">
        <f>'WK52 - Dec 29'!$G$38</f>
        <v>0</v>
      </c>
      <c r="H56" s="2">
        <f>'WK52 - Dec 29'!$G$82</f>
        <v>0</v>
      </c>
    </row>
    <row r="57" spans="1:8" x14ac:dyDescent="0.3">
      <c r="A57" s="1" t="s">
        <v>60</v>
      </c>
      <c r="B57" s="2">
        <f>'Christmas - Dec 25'!$G$2</f>
        <v>0</v>
      </c>
      <c r="C57" s="2">
        <f>'Christmas - Dec 25'!$G$11</f>
        <v>0</v>
      </c>
      <c r="D57" s="2">
        <f>'Christmas - Dec 25'!$G$17</f>
        <v>0</v>
      </c>
      <c r="E57" s="2">
        <f>'Christmas - Dec 25'!$G$49</f>
        <v>0</v>
      </c>
      <c r="F57" s="2">
        <f>'Christmas - Dec 25'!$G$28</f>
        <v>0</v>
      </c>
      <c r="G57" s="2">
        <f>'Christmas - Dec 25'!$G$38</f>
        <v>0</v>
      </c>
      <c r="H57" s="2">
        <f>'Christmas - Dec 25'!$G$82</f>
        <v>0</v>
      </c>
    </row>
    <row r="58" spans="1:8" x14ac:dyDescent="0.3">
      <c r="A58" s="1"/>
    </row>
    <row r="59" spans="1:8" x14ac:dyDescent="0.3">
      <c r="A59" s="1"/>
    </row>
    <row r="60" spans="1:8" x14ac:dyDescent="0.3">
      <c r="A60" s="44" t="s">
        <v>27</v>
      </c>
      <c r="B60" s="6">
        <f>SUM(B5:B8)</f>
        <v>0</v>
      </c>
      <c r="C60" s="6">
        <f>SUM(C5:C8)</f>
        <v>0</v>
      </c>
      <c r="D60" s="6">
        <f>SUM(D5:D8)</f>
        <v>0</v>
      </c>
      <c r="E60" s="6">
        <f>SUM(E5:E8)</f>
        <v>0</v>
      </c>
      <c r="F60" s="6">
        <f>SUM(F5:F8)</f>
        <v>0</v>
      </c>
      <c r="G60" s="6">
        <f>SUM(G5:G8)</f>
        <v>0</v>
      </c>
      <c r="H60" s="6">
        <f>SUM(H5:H8)</f>
        <v>0</v>
      </c>
    </row>
    <row r="61" spans="1:8" x14ac:dyDescent="0.3">
      <c r="A61" s="44" t="s">
        <v>28</v>
      </c>
      <c r="B61" s="6">
        <f>SUM(B9:B12)</f>
        <v>0</v>
      </c>
      <c r="C61" s="6">
        <f>SUM(C9:C12)</f>
        <v>0</v>
      </c>
      <c r="D61" s="6">
        <f>SUM(D9:D12)</f>
        <v>0</v>
      </c>
      <c r="E61" s="6">
        <f>SUM(E9:E12)</f>
        <v>0</v>
      </c>
      <c r="F61" s="6">
        <f>SUM(F9:F12)</f>
        <v>0</v>
      </c>
      <c r="G61" s="6">
        <f>SUM(G9:G12)</f>
        <v>0</v>
      </c>
      <c r="H61" s="6">
        <f>SUM(H9:H12)</f>
        <v>0</v>
      </c>
    </row>
    <row r="62" spans="1:8" x14ac:dyDescent="0.3">
      <c r="A62" s="44" t="s">
        <v>29</v>
      </c>
      <c r="B62" s="6">
        <f>SUM(B13:B19)</f>
        <v>0</v>
      </c>
      <c r="C62" s="6">
        <f>SUM(C13:C19)</f>
        <v>0</v>
      </c>
      <c r="D62" s="6">
        <f>SUM(D13:D19)</f>
        <v>0</v>
      </c>
      <c r="E62" s="6">
        <f>SUM(E13:E19)</f>
        <v>0</v>
      </c>
      <c r="F62" s="6">
        <f>SUM(F13:F19)</f>
        <v>0</v>
      </c>
      <c r="G62" s="6">
        <f>SUM(G13:G19)</f>
        <v>0</v>
      </c>
      <c r="H62" s="6">
        <f>SUM(H13:H19)</f>
        <v>0</v>
      </c>
    </row>
    <row r="63" spans="1:8" ht="15.6" x14ac:dyDescent="0.3">
      <c r="A63" s="50" t="s">
        <v>30</v>
      </c>
      <c r="B63" s="51">
        <f>SUM(B60:B62)</f>
        <v>0</v>
      </c>
      <c r="C63" s="51">
        <f t="shared" ref="C63:H63" si="0">SUM(C60:C62)</f>
        <v>0</v>
      </c>
      <c r="D63" s="51">
        <f t="shared" si="0"/>
        <v>0</v>
      </c>
      <c r="E63" s="51">
        <f t="shared" si="0"/>
        <v>0</v>
      </c>
      <c r="F63" s="51">
        <f t="shared" si="0"/>
        <v>0</v>
      </c>
      <c r="G63" s="51">
        <f t="shared" si="0"/>
        <v>0</v>
      </c>
      <c r="H63" s="51">
        <f t="shared" si="0"/>
        <v>0</v>
      </c>
    </row>
    <row r="64" spans="1:8" x14ac:dyDescent="0.3">
      <c r="A64" s="45" t="s">
        <v>31</v>
      </c>
      <c r="B64" s="10">
        <f>SUM(B18:B21)</f>
        <v>0</v>
      </c>
      <c r="C64" s="10">
        <f>SUM(C18:C21)</f>
        <v>0</v>
      </c>
      <c r="D64" s="10">
        <f>SUM(D18:D21)</f>
        <v>0</v>
      </c>
      <c r="E64" s="10">
        <f>SUM(E18:E21)</f>
        <v>0</v>
      </c>
      <c r="F64" s="10">
        <f>SUM(F18:F21)</f>
        <v>0</v>
      </c>
      <c r="G64" s="10">
        <f>SUM(G18:G21)</f>
        <v>0</v>
      </c>
      <c r="H64" s="10">
        <f>SUM(H18:H21)</f>
        <v>0</v>
      </c>
    </row>
    <row r="65" spans="1:8" x14ac:dyDescent="0.3">
      <c r="A65" s="45" t="s">
        <v>32</v>
      </c>
      <c r="B65" s="10">
        <f>SUM(B22:B25)</f>
        <v>0</v>
      </c>
      <c r="C65" s="10">
        <f t="shared" ref="C65:H65" si="1">SUM(C22:C25)</f>
        <v>0</v>
      </c>
      <c r="D65" s="10">
        <f t="shared" si="1"/>
        <v>0</v>
      </c>
      <c r="E65" s="10">
        <f t="shared" si="1"/>
        <v>0</v>
      </c>
      <c r="F65" s="10">
        <f t="shared" si="1"/>
        <v>0</v>
      </c>
      <c r="G65" s="10">
        <f t="shared" si="1"/>
        <v>0</v>
      </c>
      <c r="H65" s="10">
        <f t="shared" si="1"/>
        <v>0</v>
      </c>
    </row>
    <row r="66" spans="1:8" x14ac:dyDescent="0.3">
      <c r="A66" s="45" t="s">
        <v>33</v>
      </c>
      <c r="B66" s="10">
        <f>SUM(B26:B30)</f>
        <v>0</v>
      </c>
      <c r="C66" s="10">
        <f t="shared" ref="C66:H66" si="2">SUM(C26:C30)</f>
        <v>0</v>
      </c>
      <c r="D66" s="10">
        <f t="shared" si="2"/>
        <v>0</v>
      </c>
      <c r="E66" s="10">
        <f t="shared" si="2"/>
        <v>0</v>
      </c>
      <c r="F66" s="10">
        <f t="shared" si="2"/>
        <v>0</v>
      </c>
      <c r="G66" s="10">
        <f t="shared" si="2"/>
        <v>0</v>
      </c>
      <c r="H66" s="10">
        <f t="shared" si="2"/>
        <v>0</v>
      </c>
    </row>
    <row r="67" spans="1:8" ht="15.6" x14ac:dyDescent="0.3">
      <c r="A67" s="50" t="s">
        <v>34</v>
      </c>
      <c r="B67" s="51">
        <f>SUM(B64:B66)</f>
        <v>0</v>
      </c>
      <c r="C67" s="51">
        <f t="shared" ref="C67:H67" si="3">SUM(C64:C66)</f>
        <v>0</v>
      </c>
      <c r="D67" s="51">
        <f t="shared" si="3"/>
        <v>0</v>
      </c>
      <c r="E67" s="51">
        <f t="shared" si="3"/>
        <v>0</v>
      </c>
      <c r="F67" s="51">
        <f t="shared" si="3"/>
        <v>0</v>
      </c>
      <c r="G67" s="51">
        <f t="shared" si="3"/>
        <v>0</v>
      </c>
      <c r="H67" s="51">
        <f t="shared" si="3"/>
        <v>0</v>
      </c>
    </row>
    <row r="68" spans="1:8" x14ac:dyDescent="0.3">
      <c r="A68" s="47" t="s">
        <v>35</v>
      </c>
      <c r="B68" s="23">
        <f>SUM(B31:B34)</f>
        <v>0</v>
      </c>
      <c r="C68" s="23">
        <f t="shared" ref="C68:H68" si="4">SUM(C31:C34)</f>
        <v>0</v>
      </c>
      <c r="D68" s="23">
        <f t="shared" si="4"/>
        <v>0</v>
      </c>
      <c r="E68" s="23">
        <f t="shared" si="4"/>
        <v>0</v>
      </c>
      <c r="F68" s="23">
        <f t="shared" si="4"/>
        <v>0</v>
      </c>
      <c r="G68" s="23">
        <f t="shared" si="4"/>
        <v>0</v>
      </c>
      <c r="H68" s="23">
        <f t="shared" si="4"/>
        <v>0</v>
      </c>
    </row>
    <row r="69" spans="1:8" x14ac:dyDescent="0.3">
      <c r="A69" s="47" t="s">
        <v>36</v>
      </c>
      <c r="B69" s="23">
        <f>SUM(B35:B38)</f>
        <v>0</v>
      </c>
      <c r="C69" s="23">
        <f t="shared" ref="C69:H69" si="5">SUM(C35:C38)</f>
        <v>0</v>
      </c>
      <c r="D69" s="23">
        <f t="shared" si="5"/>
        <v>0</v>
      </c>
      <c r="E69" s="23">
        <f t="shared" si="5"/>
        <v>0</v>
      </c>
      <c r="F69" s="23">
        <f t="shared" si="5"/>
        <v>0</v>
      </c>
      <c r="G69" s="23">
        <f t="shared" si="5"/>
        <v>0</v>
      </c>
      <c r="H69" s="23">
        <f t="shared" si="5"/>
        <v>0</v>
      </c>
    </row>
    <row r="70" spans="1:8" x14ac:dyDescent="0.3">
      <c r="A70" s="47" t="s">
        <v>37</v>
      </c>
      <c r="B70" s="23">
        <f>SUM(B39:B43)</f>
        <v>0</v>
      </c>
      <c r="C70" s="23">
        <f t="shared" ref="C70:H70" si="6">SUM(C39:C43)</f>
        <v>0</v>
      </c>
      <c r="D70" s="23">
        <f t="shared" si="6"/>
        <v>0</v>
      </c>
      <c r="E70" s="23">
        <f t="shared" si="6"/>
        <v>0</v>
      </c>
      <c r="F70" s="23">
        <f t="shared" si="6"/>
        <v>0</v>
      </c>
      <c r="G70" s="23">
        <f t="shared" si="6"/>
        <v>0</v>
      </c>
      <c r="H70" s="23">
        <f t="shared" si="6"/>
        <v>0</v>
      </c>
    </row>
    <row r="71" spans="1:8" ht="15.6" x14ac:dyDescent="0.3">
      <c r="A71" s="50" t="s">
        <v>38</v>
      </c>
      <c r="B71" s="49">
        <f>SUM(B68:B70)</f>
        <v>0</v>
      </c>
      <c r="C71" s="49">
        <f t="shared" ref="C71:H71" si="7">SUM(C68:C70)</f>
        <v>0</v>
      </c>
      <c r="D71" s="49">
        <f t="shared" si="7"/>
        <v>0</v>
      </c>
      <c r="E71" s="49">
        <f t="shared" si="7"/>
        <v>0</v>
      </c>
      <c r="F71" s="49">
        <f t="shared" si="7"/>
        <v>0</v>
      </c>
      <c r="G71" s="49">
        <f t="shared" si="7"/>
        <v>0</v>
      </c>
      <c r="H71" s="49">
        <f t="shared" si="7"/>
        <v>0</v>
      </c>
    </row>
    <row r="72" spans="1:8" x14ac:dyDescent="0.3">
      <c r="A72" s="46" t="s">
        <v>39</v>
      </c>
      <c r="B72" s="18">
        <f>SUM(B44:B47)</f>
        <v>0</v>
      </c>
      <c r="C72" s="18">
        <f t="shared" ref="C72:H72" si="8">SUM(C44:C47)</f>
        <v>0</v>
      </c>
      <c r="D72" s="18">
        <f t="shared" si="8"/>
        <v>0</v>
      </c>
      <c r="E72" s="18">
        <f t="shared" si="8"/>
        <v>0</v>
      </c>
      <c r="F72" s="18">
        <f t="shared" si="8"/>
        <v>0</v>
      </c>
      <c r="G72" s="18">
        <f t="shared" si="8"/>
        <v>0</v>
      </c>
      <c r="H72" s="18">
        <f t="shared" si="8"/>
        <v>0</v>
      </c>
    </row>
    <row r="73" spans="1:8" x14ac:dyDescent="0.3">
      <c r="A73" s="46" t="s">
        <v>40</v>
      </c>
      <c r="B73" s="18">
        <f>SUM(B48:B51)</f>
        <v>0</v>
      </c>
      <c r="C73" s="18">
        <f t="shared" ref="C73:H73" si="9">SUM(C48:C51)</f>
        <v>0</v>
      </c>
      <c r="D73" s="18">
        <f t="shared" si="9"/>
        <v>0</v>
      </c>
      <c r="E73" s="18">
        <f t="shared" si="9"/>
        <v>0</v>
      </c>
      <c r="F73" s="18">
        <f t="shared" si="9"/>
        <v>0</v>
      </c>
      <c r="G73" s="18">
        <f t="shared" si="9"/>
        <v>0</v>
      </c>
      <c r="H73" s="18">
        <f t="shared" si="9"/>
        <v>0</v>
      </c>
    </row>
    <row r="74" spans="1:8" x14ac:dyDescent="0.3">
      <c r="A74" s="46" t="s">
        <v>41</v>
      </c>
      <c r="B74" s="18">
        <f>SUM(B52:B57)</f>
        <v>0</v>
      </c>
      <c r="C74" s="18">
        <f t="shared" ref="C74:H74" si="10">SUM(C52:C57)</f>
        <v>0</v>
      </c>
      <c r="D74" s="18">
        <f t="shared" si="10"/>
        <v>0</v>
      </c>
      <c r="E74" s="18">
        <f t="shared" si="10"/>
        <v>0</v>
      </c>
      <c r="F74" s="18">
        <f t="shared" si="10"/>
        <v>0</v>
      </c>
      <c r="G74" s="18">
        <f t="shared" si="10"/>
        <v>0</v>
      </c>
      <c r="H74" s="18">
        <f t="shared" si="10"/>
        <v>0</v>
      </c>
    </row>
    <row r="75" spans="1:8" ht="15" thickBot="1" x14ac:dyDescent="0.35">
      <c r="A75" s="52" t="s">
        <v>42</v>
      </c>
      <c r="B75" s="48">
        <f>SUM(B72:B74)</f>
        <v>0</v>
      </c>
      <c r="C75" s="48">
        <f t="shared" ref="C75:H75" si="11">SUM(C72:C74)</f>
        <v>0</v>
      </c>
      <c r="D75" s="48">
        <f t="shared" si="11"/>
        <v>0</v>
      </c>
      <c r="E75" s="48">
        <f t="shared" si="11"/>
        <v>0</v>
      </c>
      <c r="F75" s="48">
        <f t="shared" si="11"/>
        <v>0</v>
      </c>
      <c r="G75" s="48">
        <f t="shared" si="11"/>
        <v>0</v>
      </c>
      <c r="H75" s="48">
        <f t="shared" si="11"/>
        <v>0</v>
      </c>
    </row>
    <row r="76" spans="1:8" ht="19.2" thickTop="1" thickBot="1" x14ac:dyDescent="0.4">
      <c r="A76" s="53" t="s">
        <v>43</v>
      </c>
      <c r="B76" s="54">
        <f>SUM(B75,B71,B67,B63)</f>
        <v>0</v>
      </c>
      <c r="C76" s="54">
        <f t="shared" ref="C76:H76" si="12">SUM(C75,C71,C67,C63)</f>
        <v>0</v>
      </c>
      <c r="D76" s="54">
        <f t="shared" si="12"/>
        <v>0</v>
      </c>
      <c r="E76" s="54">
        <f t="shared" si="12"/>
        <v>0</v>
      </c>
      <c r="F76" s="54">
        <f t="shared" si="12"/>
        <v>0</v>
      </c>
      <c r="G76" s="54">
        <f t="shared" si="12"/>
        <v>0</v>
      </c>
      <c r="H76" s="54">
        <f t="shared" si="12"/>
        <v>0</v>
      </c>
    </row>
    <row r="77" spans="1:8" ht="15" thickTop="1" x14ac:dyDescent="0.3"/>
  </sheetData>
  <sheetProtection algorithmName="SHA-512" hashValue="ku4eHxGNwOwMyoV4FTXcEKDtWh7VGMDa/nKsClOik8kXtfPeG0isL7MdMWwrF8asp3xS9SFBqJzd6BZtD+WiZQ==" saltValue="PBhIG65l+vyZ0b6331F0WQ==" spinCount="100000" sheet="1" objects="1" scenarios="1" selectLockedCells="1"/>
  <customSheetViews>
    <customSheetView guid="{07C46481-36B4-4F4C-8E3F-E0A2553E0057}" scale="120" fitToPage="1" topLeftCell="B1">
      <pane ySplit="4" topLeftCell="A5" activePane="bottomLeft" state="frozen"/>
      <selection pane="bottomLeft" activeCell="B5" sqref="B5"/>
      <pageMargins left="0.7" right="0.7" top="0.75" bottom="0.75" header="0.3" footer="0.3"/>
      <pageSetup scale="76" fitToHeight="0" orientation="landscape" r:id="rId1"/>
      <headerFooter>
        <oddHeader>&amp;F</oddHeader>
        <oddFooter>&amp;C&amp;D&amp;R&amp;P of &amp;N</oddFooter>
      </headerFooter>
    </customSheetView>
  </customSheetViews>
  <pageMargins left="0.7" right="0.7" top="0.75" bottom="0.75" header="0.3" footer="0.3"/>
  <pageSetup scale="81" fitToHeight="0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U201"/>
  <sheetViews>
    <sheetView tabSelected="1"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43471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71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71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92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92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92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03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58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24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rpxlJo3xVdYNaPHKwBt0eYcTmY5WCdUWXkCGg7mIsr1pN76FUstIx8rclcNao0jr1y6yuaNXe4D1uPd00DHq2Q==" saltValue="6jRoOxPiWejFXLPokcSSAA==" spinCount="100000" sheet="1" selectLockedCells="1"/>
  <customSheetViews>
    <customSheetView guid="{07C46481-36B4-4F4C-8E3F-E0A2553E0057}" topLeftCell="B1">
      <pane ySplit="7" topLeftCell="A179" activePane="bottomLeft" state="frozen"/>
      <selection pane="bottomLeft" activeCell="B179" sqref="B179"/>
      <pageMargins left="0.7" right="0.7" top="0.75" bottom="0.75" header="0.3" footer="0.3"/>
      <pageSetup orientation="portrait" r:id="rId1"/>
    </customSheetView>
  </customSheetViews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1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100-000001000000}">
      <formula1>CashCheck</formula1>
    </dataValidation>
  </dataValidations>
  <pageMargins left="0.7" right="0.7" top="0.75" bottom="0.75" header="0.3" footer="0.3"/>
  <pageSetup scale="52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U202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43478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/>
      <c r="G8" s="56"/>
      <c r="H8" s="15" t="s">
        <v>9</v>
      </c>
      <c r="I8" s="27"/>
      <c r="K8" s="24"/>
      <c r="L8" s="25"/>
      <c r="M8" s="24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/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47"/>
      <c r="L14" s="148"/>
      <c r="M14" s="147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5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SUMIF(H9:H15,"check",G8:G14)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6"/>
      <c r="B177" s="127"/>
      <c r="C177" s="125"/>
      <c r="D177" s="128"/>
    </row>
    <row r="178" spans="1:4" x14ac:dyDescent="0.3">
      <c r="A178" s="129"/>
      <c r="B178" s="25"/>
      <c r="C178" s="125"/>
      <c r="D178" s="24"/>
    </row>
    <row r="179" spans="1:4" x14ac:dyDescent="0.3">
      <c r="A179" s="124"/>
      <c r="B179" s="25"/>
      <c r="C179" s="125"/>
      <c r="D179" s="24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6"/>
      <c r="B189" s="127"/>
      <c r="C189" s="125"/>
      <c r="D189" s="128"/>
    </row>
    <row r="190" spans="1:4" x14ac:dyDescent="0.3">
      <c r="A190" s="4"/>
      <c r="B190" s="6"/>
      <c r="C190" s="4"/>
      <c r="D190" s="4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</sheetData>
  <sheetProtection algorithmName="SHA-512" hashValue="jNWNHwfR6VTU3yaN6toP3Gw6SkjfOV3R18p5IRHZFHj2KT74dHKpbAgETb3RMgx4NdpFJxmZWgzpzX97iz7dNg==" saltValue="JG5QLq8lH7wrkKwHU4m1c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2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80:C189 C119:C177 H20:H24 H31:H35 H41:H46 H52:H79 M9:M13 M15:M86" xr:uid="{00000000-0002-0000-02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 t="s">
        <v>58</v>
      </c>
      <c r="C4" s="88" t="s">
        <v>2</v>
      </c>
      <c r="D4" s="12"/>
      <c r="F4" s="100" t="s">
        <v>23</v>
      </c>
      <c r="G4" s="101">
        <f>SUM(B9,G16,G27,G37,G48,G81)</f>
        <v>0</v>
      </c>
      <c r="H4" t="s">
        <v>48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/>
      <c r="G8" s="56"/>
      <c r="H8" s="15" t="s">
        <v>9</v>
      </c>
      <c r="I8" s="27"/>
      <c r="K8" s="128"/>
      <c r="L8" s="127"/>
      <c r="M8" s="125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/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SUMIF(H9:H15,"check",G8:G14)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33"/>
      <c r="L86" s="25"/>
      <c r="M86" s="24"/>
      <c r="N86" s="24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6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9"/>
      <c r="L89" s="129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kH/JzFd2nMdQnc0gnO/oDv88QxVROsgbvomtNCGxCsfFaeFVbVeaZNej9CN64gAESU3lrjbUAYfSUG3648I2KQ==" saltValue="ztm0curQkNyyT8EMIsPYQ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3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8:M85 H20:H24 H31:H35 H41:H46 H52:H79 C119:C176" xr:uid="{00000000-0002-0000-03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 t="s">
        <v>59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SUMIF(H9:H15,"check",G8:G14)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KieGcTuBq/OoR0FXA/qf6ZsHoqcIsaniVPiINRZ2iVwuFXrZMaW/u0uJ8qvsxKmWi1x4zhrhh5/DIFZGwkz7MQ==" saltValue="YI3o/PSOv/+x0tX2C1UHD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4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4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122">
        <v>43499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/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/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Sh5cGHoDysqjWmddj+mjIPiIgdUoX1UkqJpWL/V8/BZe3iB+5XzWK7JcSrTZ+7xaLpgaUBKiafzRHmigNk+Ezw==" saltValue="qfCpA78D1G+MF65M5YqK2Q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5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5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43506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/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20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uKWfvLB6IiZf3QwLY5vNCqF9I/9g2VpXzRlnX9uFkDz3SdvQUEBQpo2S1lalhT9thEbbUvvGg2SbTfwzEMWZdQ==" saltValue="uM3b7E3dsGhY47QOP0u8V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6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6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43513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49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61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61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61" t="s">
        <v>21</v>
      </c>
      <c r="G17" s="6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CLDCdwjCKBOWAp3SnEDDwe594dp5978yZSmz9QwiB/L3pQPevmiEtQWEY6hK7JBl3HyG1RgfZ2eqvIbcfLToNA==" saltValue="1qouHfx1+oSCPOLOFn5EEQ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8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8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43520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63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63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txWOOsa1tY/ViBXQSwXSeFupuSybBg+jDi4CTE+sf4wCMGZE5XTnvFZJg86iO7mYUs2vGRllLZ3vwInQyAfhOw==" saltValue="bvqH7fWs3Xt1bbv+U8Emv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9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9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43527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74"/>
      <c r="H8" s="15" t="s">
        <v>9</v>
      </c>
      <c r="I8" s="27"/>
      <c r="K8" s="133"/>
      <c r="L8" s="156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31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1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1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47</v>
      </c>
      <c r="I12" s="27"/>
      <c r="K12" s="128"/>
      <c r="L12" s="131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75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/>
      <c r="B22" s="75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75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75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75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33"/>
      <c r="H41" s="38" t="s">
        <v>47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75"/>
      <c r="C42" s="12"/>
      <c r="D42" s="14"/>
      <c r="F42" s="22"/>
      <c r="G42" s="33"/>
      <c r="H42" s="38" t="s">
        <v>47</v>
      </c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75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 t="s">
        <v>51</v>
      </c>
      <c r="B47" s="75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67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6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6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67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75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31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OTmRrbdi1jJcBDVsRRNCavE3/G1NHZ/pht6rK0bfjRccfjgDCbBOG7ESE0+/HvrzOcLriH5f7S6kGgZOX9fHkg==" saltValue="gQeyS1jndTw7feoGEyBH3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A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A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43534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4wuOVfagtXrTgGnE8dYxgBNd5WYNw2+59ZsgBRqlIctrQX5KlHJYXZ6AZjNv17n78jTHq2qEVZcLW4efznUsbw==" saltValue="O1ZsaYD/SumKxXt/iEY6K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B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B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43541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8HxEH45lkmw4md+TYfN+RES/ZN+jrM97u2A8N+KPwJJ+tBBWYjO8IEgAbUqFUh0aKGUZxd+9IafAx2Tidq0AEg==" saltValue="hY9K2DIsXT44ubhTgBEC9g==" spinCount="100000" sheet="1" selectLockedCells="1"/>
  <autoFilter ref="F40:I45" xr:uid="{00000000-0009-0000-0000-00000C000000}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C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C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43548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21.6" thickTop="1" x14ac:dyDescent="0.4">
      <c r="A5" s="4"/>
      <c r="B5" s="4"/>
      <c r="C5" s="76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GEuMQx0F8JcqLVK/CzCAKAA8pQ5O/nPsFnWtyaxNFyHR6zbQ82uzjOYCi7ioZKcdwrkCdV8nD2sBTNh5BtidRQ==" saltValue="QXXUDlO40g0nUQEj8D0Lf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D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D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43555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/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 t="s">
        <v>52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 t="s">
        <v>53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 t="s">
        <v>54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23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24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25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26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 t="s">
        <v>55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27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29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30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31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32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yX231SpRIDTi34LMGcarw4707p5HUQi2Z17drkr6GRK1U+08AXhp0vILv3tOoMQFmnxQFFy0hPDsJqCpW3qf/w==" saltValue="6Z+E7llEduaN1TYUJqK8ZQ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0E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0E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43562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58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POauepGZ5itpJfkVAyppMfaB8yzl05gJHeKhsYAxrAcSZM3aY14/bA6zjylsqv6a6yu+gKUWL2eLzvm+B8bWbA==" saltValue="vD9JGVu2kvHSdfu7x4yEw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1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C119:C176 M9:M86 H20:H24 H31:H35 H41:H46 H52:H79" xr:uid="{00000000-0002-0000-11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21.6" thickTop="1" x14ac:dyDescent="0.4">
      <c r="A2" s="87" t="s">
        <v>0</v>
      </c>
      <c r="B2" s="4"/>
      <c r="C2" s="4"/>
      <c r="D2" s="3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43569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r30eYOPGaZTRgHLS8z4O+XVnBpA5OIfyJwvxqHdZMVo8CbXdrIMI+agVaQg0xXWRMkY2bve2uofIk0HDfFdaJw==" saltValue="Nu/he7f1zcrvOLq7wVfJe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2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2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AU201"/>
  <sheetViews>
    <sheetView zoomScaleNormal="100" workbookViewId="0">
      <pane ySplit="7" topLeftCell="A32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style="64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83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43205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51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52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47</v>
      </c>
      <c r="I9" s="27"/>
      <c r="K9" s="128"/>
      <c r="L9" s="153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53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53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53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53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53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53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53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53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53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53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53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53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53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53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53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53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53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53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53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53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53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53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53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53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53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53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53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53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53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53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53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53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53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53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53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53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53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53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53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53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53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53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53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53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53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53"/>
      <c r="M55" s="125"/>
      <c r="N55" s="128"/>
    </row>
    <row r="56" spans="1:14" x14ac:dyDescent="0.3">
      <c r="A56" s="94" t="s">
        <v>50</v>
      </c>
      <c r="B56" s="13"/>
      <c r="C56" s="12"/>
      <c r="D56" s="14"/>
      <c r="F56" s="34"/>
      <c r="G56" s="35"/>
      <c r="H56" s="39"/>
      <c r="I56" s="34"/>
      <c r="K56" s="128"/>
      <c r="L56" s="153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53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53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53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53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53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53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53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53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53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53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53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53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53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53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53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53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53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53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53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53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53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53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53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53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53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53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53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53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53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53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54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54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51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155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155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155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155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155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155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155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155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155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155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155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WyfvlkHLiB1pT8zxRhCmNQ2WpdALtxmxKJFEH8l6ki0pOj0Z6+U+qVqUavBlChZgDB0VxZc+VKbY17IUb0mNSw==" saltValue="kUZ5vYgtYm3WP3wE4U24J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3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3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121"/>
      <c r="B4" s="89">
        <v>43583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66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66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66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66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66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66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66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66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66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66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66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75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66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66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75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66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77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6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66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58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58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66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66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rR0GCD/bHXzl6E7e47lvp92aqyuEz8824ppXXJ9LI5rm6lCHdjIMqkWLKSh58q6AQgV9ZGt5Pwv15TLiAgrghg==" saltValue="uCuS0ATIugmAxikNrgvj1Q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4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4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43590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 t="s">
        <v>47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BR+lxARY78MkLW3Km2T99oGuSzVGgpZWbXldrktDUKDxTMZiVKdppfnFO2CdyHOtT8zYPKkXnlb5alcrpLet8Q==" saltValue="Uk6YlVuyeWDAcEgJ/BsPA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5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5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style="6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43597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37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8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39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9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9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39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39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39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39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39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39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39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39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39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39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39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39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39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39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39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39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39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39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39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39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39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39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39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39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39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39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39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39"/>
      <c r="M39" s="125"/>
      <c r="N39" s="125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39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39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39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39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39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39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39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39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39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39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39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39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39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39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39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39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39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39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39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39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39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39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39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39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39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39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39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33"/>
      <c r="L67" s="149"/>
      <c r="M67" s="24"/>
      <c r="N67" s="24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33"/>
      <c r="L68" s="149"/>
      <c r="M68" s="24"/>
      <c r="N68" s="24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33"/>
      <c r="L69" s="138"/>
      <c r="M69" s="24"/>
      <c r="N69" s="24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24"/>
      <c r="L70" s="142"/>
      <c r="M70" s="24"/>
      <c r="N70" s="24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24"/>
      <c r="L71" s="142"/>
      <c r="M71" s="24"/>
      <c r="N71" s="24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24"/>
      <c r="L72" s="142"/>
      <c r="M72" s="24"/>
      <c r="N72" s="24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24"/>
      <c r="L73" s="142"/>
      <c r="M73" s="24"/>
      <c r="N73" s="24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24"/>
      <c r="L74" s="142"/>
      <c r="M74" s="24"/>
      <c r="N74" s="24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24"/>
      <c r="L75" s="142"/>
      <c r="M75" s="24"/>
      <c r="N75" s="24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24"/>
      <c r="L76" s="142"/>
      <c r="M76" s="24"/>
      <c r="N76" s="24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24"/>
      <c r="L77" s="142"/>
      <c r="M77" s="24"/>
      <c r="N77" s="24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24"/>
      <c r="L78" s="142"/>
      <c r="M78" s="24"/>
      <c r="N78" s="24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24"/>
      <c r="L79" s="142"/>
      <c r="M79" s="24"/>
      <c r="N79" s="24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24"/>
      <c r="L80" s="142"/>
      <c r="M80" s="24"/>
      <c r="N80" s="24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24"/>
      <c r="L81" s="142"/>
      <c r="M81" s="24"/>
      <c r="N81" s="24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24"/>
      <c r="L82" s="142"/>
      <c r="M82" s="24"/>
      <c r="N82" s="24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24"/>
      <c r="L83" s="142"/>
      <c r="M83" s="24"/>
      <c r="N83" s="24"/>
    </row>
    <row r="84" spans="1:14" x14ac:dyDescent="0.3">
      <c r="A84" s="94">
        <v>68</v>
      </c>
      <c r="B84" s="13"/>
      <c r="C84" s="12"/>
      <c r="D84" s="14"/>
      <c r="G84" s="2"/>
      <c r="K84" s="24"/>
      <c r="L84" s="142"/>
      <c r="M84" s="24"/>
      <c r="N84" s="24"/>
    </row>
    <row r="85" spans="1:14" x14ac:dyDescent="0.3">
      <c r="A85" s="94">
        <v>69</v>
      </c>
      <c r="B85" s="13"/>
      <c r="C85" s="12"/>
      <c r="D85" s="14"/>
      <c r="G85" s="2"/>
      <c r="K85" s="24"/>
      <c r="L85" s="142"/>
      <c r="M85" s="24"/>
      <c r="N85" s="24"/>
    </row>
    <row r="86" spans="1:14" x14ac:dyDescent="0.3">
      <c r="A86" s="94">
        <v>70</v>
      </c>
      <c r="B86" s="13"/>
      <c r="C86" s="12"/>
      <c r="D86" s="14"/>
      <c r="G86" s="2"/>
      <c r="K86" s="24"/>
      <c r="L86" s="142"/>
      <c r="M86" s="24"/>
      <c r="N86" s="24"/>
    </row>
    <row r="87" spans="1:14" x14ac:dyDescent="0.3">
      <c r="A87" s="94">
        <v>71</v>
      </c>
      <c r="B87" s="13"/>
      <c r="C87" s="12"/>
      <c r="D87" s="14"/>
      <c r="G87" s="2"/>
      <c r="K87" s="129"/>
      <c r="L87" s="150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9"/>
      <c r="L88" s="150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9"/>
      <c r="L89" s="150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142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142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142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142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142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142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142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142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142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142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142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RngLlCZbWWhPYWwyvyIUI2+zu7WzQk+nAKSMJNB6wVYKZXi955ZBVjgeONmews/mnoEb6ZR8vOSqiTPVaGvKEA==" saltValue="6/EKPbBnVFdZakW5sekGBQ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C119:C176 H20:H24 H31:H35 H41:H46 H52:H79 M39:N39 M9:M38 M40:M66" xr:uid="{00000000-0002-0000-16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6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style="6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43604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37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8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39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9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9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39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39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39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39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39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39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39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39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39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39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39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39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39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39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39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39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39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39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39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39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39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39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39"/>
      <c r="M34" s="125"/>
      <c r="N34" s="128"/>
    </row>
    <row r="35" spans="1:14" ht="14.4" customHeight="1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39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39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39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39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39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39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39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39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39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39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39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39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39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39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39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39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39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39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39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39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39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39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39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39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39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39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39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39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39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39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39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39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39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39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39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39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39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39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39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39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39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39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39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39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39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39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39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39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39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39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39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39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40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40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41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142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142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142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142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142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142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142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142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142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142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142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xGOeK1q2Qb5QW5Mdtu82ja2P61MsQta5lEqqBXunABrTrewdmBzoSsmNSWUffGrYcUzNBt2YlX4wTiqf69Ag/A==" saltValue="yoqi7ZYK530X5sSVx6/fo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7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7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43611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8pyyruPn2ApPBn9k5TxN4wnQYalSjiIj5fWLsvI6aOv2/CL/yQH5qRkj16o1gKZNJz6KhITMRyquQ4GrxywxFA==" saltValue="zIb39PSlJEbjNND+iZyd3g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8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8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43618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lXvnNj/IFIc27leaaiAiE9eR8mJgs9+MN8onBuqu/pNEVu5wLx4boB2w2/HBqNKonUYdH00QgrbLM0XwHHDaAw==" saltValue="GgYG7FUz5YF5VEaRpV2GcQ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9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9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  <pageSetUpPr fitToPage="1"/>
  </sheetPr>
  <dimension ref="A1:AU207"/>
  <sheetViews>
    <sheetView zoomScaleNormal="100" workbookViewId="0">
      <pane ySplit="7" topLeftCell="A8" activePane="bottomLeft" state="frozen"/>
      <selection activeCell="C3" sqref="C3"/>
      <selection pane="bottomLeft" activeCell="I11" sqref="I11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83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43625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28"/>
      <c r="L8" s="127"/>
      <c r="M8" s="125"/>
      <c r="N8" s="128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31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1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74"/>
      <c r="H11" s="15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74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47"/>
      <c r="L16" s="148"/>
      <c r="M16" s="147"/>
      <c r="N16" s="147"/>
    </row>
    <row r="17" spans="1:14" x14ac:dyDescent="0.3">
      <c r="A17" s="94">
        <v>1</v>
      </c>
      <c r="B17" s="75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75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75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75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75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75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75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75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78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78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78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75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77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7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7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75"/>
      <c r="C55" s="12"/>
      <c r="D55" s="14"/>
      <c r="F55" s="34"/>
      <c r="G55" s="7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77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77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77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77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75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75"/>
      <c r="C86" s="12"/>
      <c r="D86" s="14"/>
      <c r="G86" s="2"/>
      <c r="K86" s="133"/>
      <c r="L86" s="25"/>
      <c r="M86" s="24"/>
      <c r="N86" s="24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6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9"/>
      <c r="L89" s="129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75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31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3" x14ac:dyDescent="0.3">
      <c r="B193" s="2"/>
    </row>
    <row r="194" spans="2:3" x14ac:dyDescent="0.3">
      <c r="B194" s="2"/>
    </row>
    <row r="195" spans="2:3" x14ac:dyDescent="0.3">
      <c r="B195" s="2"/>
    </row>
    <row r="196" spans="2:3" x14ac:dyDescent="0.3">
      <c r="B196" s="2"/>
    </row>
    <row r="197" spans="2:3" x14ac:dyDescent="0.3">
      <c r="B197" s="2"/>
    </row>
    <row r="198" spans="2:3" x14ac:dyDescent="0.3">
      <c r="B198" s="2"/>
    </row>
    <row r="199" spans="2:3" x14ac:dyDescent="0.3">
      <c r="B199" s="2"/>
    </row>
    <row r="200" spans="2:3" x14ac:dyDescent="0.3">
      <c r="B200" s="2"/>
    </row>
    <row r="201" spans="2:3" x14ac:dyDescent="0.3">
      <c r="B201" s="2"/>
    </row>
    <row r="207" spans="2:3" x14ac:dyDescent="0.3">
      <c r="B207" s="59">
        <v>30</v>
      </c>
      <c r="C207" t="s">
        <v>8</v>
      </c>
    </row>
  </sheetData>
  <sheetProtection algorithmName="SHA-512" hashValue="/U+WoXl7Zf2XrKY6stNG7VuLdhKnq9P+0S1KAd+VKXvMYJtvjJ06HZsWcdl0Ar/NA/S8wvjCfD6BZMYEubKohg==" saltValue="3yunjz5NIGlL8lTNYfdZz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A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C119:C176 H20:H24 H31:H35 H41:H46 H52:H79 M8:M15 M17:M85" xr:uid="{00000000-0002-0000-1A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121" t="s">
        <v>1</v>
      </c>
      <c r="B4" s="89">
        <v>43632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 t="s">
        <v>9</v>
      </c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 t="s">
        <v>8</v>
      </c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30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ZlPxcs5/l4vGRdO/qfuxf2kUaNg772Hjp5Y4T9td4x0lAOQ52zvp1t9DeH1OQi1J8d99uSmLw8j0cQitWnai8A==" saltValue="i0qNB1vz6deCgg0g57Sb1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B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B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G10" sqref="G10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43639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74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75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75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75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66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75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75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75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75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75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75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75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75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46"/>
      <c r="L47" s="131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31"/>
      <c r="M48" s="125"/>
      <c r="N48" s="128"/>
    </row>
    <row r="49" spans="1:14" x14ac:dyDescent="0.3">
      <c r="A49" s="94">
        <v>33</v>
      </c>
      <c r="B49" s="75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31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31"/>
      <c r="M50" s="125"/>
      <c r="N50" s="128"/>
    </row>
    <row r="51" spans="1:14" x14ac:dyDescent="0.3">
      <c r="A51" s="94">
        <v>35</v>
      </c>
      <c r="B51" s="13"/>
      <c r="C51" s="12"/>
      <c r="D51" s="14"/>
      <c r="F51" s="120" t="s">
        <v>15</v>
      </c>
      <c r="G51" s="113" t="s">
        <v>5</v>
      </c>
      <c r="H51" s="112" t="s">
        <v>4</v>
      </c>
      <c r="I51" s="112" t="s">
        <v>6</v>
      </c>
      <c r="K51" s="128"/>
      <c r="L51" s="131"/>
      <c r="M51" s="125"/>
      <c r="N51" s="128"/>
    </row>
    <row r="52" spans="1:14" x14ac:dyDescent="0.3">
      <c r="A52" s="94">
        <v>36</v>
      </c>
      <c r="B52" s="13"/>
      <c r="C52" s="12"/>
      <c r="D52" s="14"/>
      <c r="F52" s="84"/>
      <c r="G52" s="77"/>
      <c r="H52" s="39"/>
      <c r="I52" s="34"/>
      <c r="K52" s="128"/>
      <c r="L52" s="131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77"/>
      <c r="H53" s="39"/>
      <c r="I53" s="34"/>
      <c r="K53" s="128"/>
      <c r="L53" s="131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7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75"/>
      <c r="C55" s="12"/>
      <c r="D55" s="14"/>
      <c r="F55" s="34"/>
      <c r="G55" s="7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77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20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75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uE2N2VmU8L4xdMX+0YiFI30JqTy2AZNyUTb5iW8jxJGwJs37MjcCYM2IskYXu9RWvcB16g6SVOYPRPcZnZofNg==" saltValue="g6w1+HrdTDaaN5/NrYJHZ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C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C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43646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 t="s">
        <v>8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 t="s">
        <v>8</v>
      </c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 t="s">
        <v>8</v>
      </c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Ho/YXMzYOGOc9i6i//TIo72M46hpiA1xVcbT0avPuzSW2tuYDYwGOdJZ97Y4YHuFaindw9ffFsxgG0UARAZQhQ==" saltValue="7ZzmvWCYXpJFnGRxQXrSF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D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D00-000001000000}">
      <formula1>CashCheck</formula1>
    </dataValidation>
  </dataValidations>
  <pageMargins left="0.7" right="0.7" top="0.75" bottom="0.75" header="0.3" footer="0.3"/>
  <pageSetup scale="52" fitToHeight="0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43653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 t="s">
        <v>56</v>
      </c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66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66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66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66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66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66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 t="s">
        <v>48</v>
      </c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66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66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66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66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66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66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66"/>
      <c r="C42" s="12"/>
      <c r="D42" s="14"/>
      <c r="F42" s="22"/>
      <c r="G42" s="68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66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66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66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66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79"/>
      <c r="G53" s="6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6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6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67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67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67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67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67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77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67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67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66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30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TMuUHUbSoWt/09flB9T5jB854l1+7DbY1fzAgrDlXrYEvIC1X1SuhzDeTlnOPdYxWAsaABomO3LdmH/FcsHwAw==" saltValue="ewTYYuKG7bAcuNj95Y4Wa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1E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1E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  <pageSetUpPr fitToPage="1"/>
  </sheetPr>
  <dimension ref="A1:AU203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43660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74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74"/>
      <c r="H9" s="15" t="s">
        <v>57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74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75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75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75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75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78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75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75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75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75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75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75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7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7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75"/>
      <c r="C55" s="12"/>
      <c r="D55" s="14"/>
      <c r="F55" s="34"/>
      <c r="G55" s="7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77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77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77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77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9"/>
      <c r="G80" s="114"/>
      <c r="H80" s="39"/>
      <c r="I80" s="34"/>
      <c r="K80" s="128"/>
      <c r="L80" s="127"/>
      <c r="M80" s="125"/>
      <c r="N80" s="128"/>
    </row>
    <row r="81" spans="1:14" x14ac:dyDescent="0.3">
      <c r="A81" s="94">
        <v>66</v>
      </c>
      <c r="B81" s="13"/>
      <c r="C81" s="12"/>
      <c r="D81" s="14"/>
      <c r="F81" s="119"/>
      <c r="G81" s="114"/>
      <c r="H81" s="39"/>
      <c r="I81" s="34"/>
      <c r="K81" s="128"/>
      <c r="L81" s="127"/>
      <c r="M81" s="125"/>
      <c r="N81" s="128"/>
    </row>
    <row r="82" spans="1:14" x14ac:dyDescent="0.3">
      <c r="A82" s="94">
        <v>67</v>
      </c>
      <c r="B82" s="13"/>
      <c r="C82" s="12"/>
      <c r="D82" s="14"/>
      <c r="F82" s="119"/>
      <c r="G82" s="114"/>
      <c r="H82" s="39"/>
      <c r="I82" s="34"/>
      <c r="K82" s="128"/>
      <c r="L82" s="127"/>
      <c r="M82" s="125"/>
      <c r="N82" s="128"/>
    </row>
    <row r="83" spans="1:14" x14ac:dyDescent="0.3">
      <c r="A83" s="94">
        <v>68</v>
      </c>
      <c r="B83" s="13"/>
      <c r="C83" s="12"/>
      <c r="D83" s="14"/>
      <c r="F83" s="7" t="s">
        <v>10</v>
      </c>
      <c r="G83" s="9">
        <f>SUMIF(H52:H82,"cash",G52:G82)</f>
        <v>0</v>
      </c>
      <c r="H83" s="20"/>
      <c r="I83" s="20"/>
      <c r="K83" s="128"/>
      <c r="L83" s="127"/>
      <c r="M83" s="125"/>
      <c r="N83" s="128"/>
    </row>
    <row r="84" spans="1:14" x14ac:dyDescent="0.3">
      <c r="A84" s="94">
        <v>69</v>
      </c>
      <c r="B84" s="75"/>
      <c r="C84" s="12"/>
      <c r="D84" s="14"/>
      <c r="F84" s="7" t="s">
        <v>11</v>
      </c>
      <c r="G84" s="9">
        <f>SUMIF(H52:H82,"check",G52:G82)</f>
        <v>0</v>
      </c>
      <c r="H84" s="20"/>
      <c r="I84" s="20"/>
      <c r="K84" s="128"/>
      <c r="L84" s="127"/>
      <c r="M84" s="125"/>
      <c r="N84" s="128"/>
    </row>
    <row r="85" spans="1:14" x14ac:dyDescent="0.3">
      <c r="A85" s="94"/>
      <c r="B85" s="13"/>
      <c r="C85" s="12"/>
      <c r="D85" s="14"/>
      <c r="F85" s="7" t="s">
        <v>19</v>
      </c>
      <c r="G85" s="8">
        <f>SUM(G83:G84)</f>
        <v>0</v>
      </c>
      <c r="H85" s="20"/>
      <c r="I85" s="20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F86" s="20"/>
      <c r="G86" s="9"/>
      <c r="H86" s="20"/>
      <c r="I86" s="20"/>
      <c r="K86" s="128"/>
      <c r="L86" s="127"/>
      <c r="M86" s="125"/>
      <c r="N86" s="128"/>
    </row>
    <row r="87" spans="1:14" x14ac:dyDescent="0.3">
      <c r="A87" s="94"/>
      <c r="B87" s="13"/>
      <c r="C87" s="12"/>
      <c r="D87" s="14"/>
      <c r="G87" s="2"/>
      <c r="K87" s="145"/>
      <c r="L87" s="135"/>
      <c r="M87" s="125"/>
      <c r="N87" s="128"/>
    </row>
    <row r="88" spans="1:14" x14ac:dyDescent="0.3">
      <c r="A88" s="94"/>
      <c r="B88" s="13"/>
      <c r="C88" s="12"/>
      <c r="D88" s="14"/>
      <c r="G88" s="2"/>
      <c r="K88" s="145"/>
      <c r="L88" s="135"/>
      <c r="M88" s="125"/>
      <c r="N88" s="128"/>
    </row>
    <row r="89" spans="1:14" x14ac:dyDescent="0.3">
      <c r="A89" s="94"/>
      <c r="B89" s="13"/>
      <c r="C89" s="12"/>
      <c r="D89" s="14"/>
      <c r="G89" s="2"/>
      <c r="K89" s="145"/>
      <c r="L89" s="135"/>
      <c r="M89" s="125"/>
      <c r="N89" s="128"/>
    </row>
    <row r="90" spans="1:14" x14ac:dyDescent="0.3">
      <c r="A90" s="94">
        <v>71</v>
      </c>
      <c r="B90" s="13"/>
      <c r="C90" s="12"/>
      <c r="D90" s="14"/>
      <c r="G90" s="2"/>
      <c r="K90" s="133"/>
      <c r="L90" s="25"/>
      <c r="M90" s="24"/>
      <c r="N90" s="24"/>
    </row>
    <row r="91" spans="1:14" x14ac:dyDescent="0.3">
      <c r="A91" s="94">
        <v>72</v>
      </c>
      <c r="B91" s="13"/>
      <c r="C91" s="12"/>
      <c r="D91" s="14"/>
      <c r="G91" s="2"/>
      <c r="K91" s="133"/>
      <c r="L91" s="25"/>
      <c r="M91" s="24"/>
      <c r="N91" s="24"/>
    </row>
    <row r="92" spans="1:14" x14ac:dyDescent="0.3">
      <c r="A92" s="94">
        <v>73</v>
      </c>
      <c r="B92" s="13"/>
      <c r="C92" s="12"/>
      <c r="D92" s="14"/>
      <c r="G92" s="2"/>
      <c r="K92" s="133"/>
      <c r="L92" s="134"/>
      <c r="M92" s="24"/>
      <c r="N92" s="24"/>
    </row>
    <row r="93" spans="1:14" x14ac:dyDescent="0.3">
      <c r="A93" s="94">
        <v>74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75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76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77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78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79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80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81</v>
      </c>
      <c r="B100" s="75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82</v>
      </c>
      <c r="B101" s="13"/>
      <c r="C101" s="12"/>
      <c r="D101" s="14"/>
      <c r="G101" s="2"/>
    </row>
    <row r="102" spans="1:14" x14ac:dyDescent="0.3">
      <c r="A102" s="94">
        <v>83</v>
      </c>
      <c r="B102" s="13"/>
      <c r="C102" s="12"/>
      <c r="D102" s="14"/>
      <c r="G102" s="2"/>
    </row>
    <row r="103" spans="1:14" x14ac:dyDescent="0.3">
      <c r="A103" s="94">
        <v>84</v>
      </c>
      <c r="B103" s="13"/>
      <c r="C103" s="12"/>
      <c r="D103" s="14"/>
      <c r="G103" s="2"/>
    </row>
    <row r="104" spans="1:14" x14ac:dyDescent="0.3">
      <c r="A104" s="94">
        <v>85</v>
      </c>
      <c r="B104" s="13"/>
      <c r="C104" s="12"/>
      <c r="D104" s="14"/>
      <c r="G104" s="2"/>
    </row>
    <row r="105" spans="1:14" x14ac:dyDescent="0.3">
      <c r="A105" s="94">
        <v>86</v>
      </c>
      <c r="B105" s="13"/>
      <c r="C105" s="12"/>
      <c r="D105" s="14"/>
      <c r="G105" s="2"/>
    </row>
    <row r="106" spans="1:14" x14ac:dyDescent="0.3">
      <c r="A106" s="94">
        <v>87</v>
      </c>
      <c r="B106" s="13"/>
      <c r="C106" s="12"/>
      <c r="D106" s="14"/>
    </row>
    <row r="107" spans="1:14" x14ac:dyDescent="0.3">
      <c r="A107" s="94">
        <v>88</v>
      </c>
      <c r="B107" s="13"/>
      <c r="C107" s="12"/>
      <c r="D107" s="14"/>
    </row>
    <row r="108" spans="1:14" x14ac:dyDescent="0.3">
      <c r="A108" s="94">
        <v>89</v>
      </c>
      <c r="B108" s="13"/>
      <c r="C108" s="12"/>
      <c r="D108" s="14"/>
    </row>
    <row r="109" spans="1:14" x14ac:dyDescent="0.3">
      <c r="A109" s="94">
        <v>90</v>
      </c>
      <c r="B109" s="13"/>
      <c r="C109" s="12"/>
      <c r="D109" s="14"/>
    </row>
    <row r="110" spans="1:14" x14ac:dyDescent="0.3">
      <c r="A110" s="94">
        <v>91</v>
      </c>
      <c r="B110" s="13"/>
      <c r="C110" s="12"/>
      <c r="D110" s="14"/>
    </row>
    <row r="111" spans="1:14" x14ac:dyDescent="0.3">
      <c r="A111" s="94">
        <v>92</v>
      </c>
      <c r="B111" s="13"/>
      <c r="C111" s="12"/>
      <c r="D111" s="14"/>
    </row>
    <row r="112" spans="1:14" x14ac:dyDescent="0.3">
      <c r="A112" s="94">
        <v>93</v>
      </c>
      <c r="B112" s="13"/>
      <c r="C112" s="12"/>
      <c r="D112" s="14"/>
    </row>
    <row r="113" spans="1:4" x14ac:dyDescent="0.3">
      <c r="A113" s="94">
        <v>94</v>
      </c>
      <c r="B113" s="13"/>
      <c r="C113" s="12"/>
      <c r="D113" s="14"/>
    </row>
    <row r="114" spans="1:4" x14ac:dyDescent="0.3">
      <c r="A114" s="94">
        <v>95</v>
      </c>
      <c r="B114" s="13"/>
      <c r="C114" s="12"/>
      <c r="D114" s="14"/>
    </row>
    <row r="115" spans="1:4" x14ac:dyDescent="0.3">
      <c r="A115" s="94">
        <v>96</v>
      </c>
      <c r="B115" s="13"/>
      <c r="C115" s="12"/>
      <c r="D115" s="14"/>
    </row>
    <row r="116" spans="1:4" x14ac:dyDescent="0.3">
      <c r="A116" s="94">
        <v>97</v>
      </c>
      <c r="B116" s="13"/>
      <c r="C116" s="12"/>
      <c r="D116" s="14"/>
    </row>
    <row r="117" spans="1:4" x14ac:dyDescent="0.3">
      <c r="A117" s="94">
        <v>98</v>
      </c>
      <c r="B117" s="13"/>
      <c r="C117" s="12"/>
      <c r="D117" s="14"/>
    </row>
    <row r="118" spans="1:4" x14ac:dyDescent="0.3">
      <c r="A118" s="126"/>
      <c r="B118" s="127"/>
      <c r="C118" s="125"/>
      <c r="D118" s="128"/>
    </row>
    <row r="119" spans="1:4" x14ac:dyDescent="0.3">
      <c r="A119" s="126"/>
      <c r="B119" s="127"/>
      <c r="C119" s="125"/>
      <c r="D119" s="128"/>
    </row>
    <row r="120" spans="1:4" x14ac:dyDescent="0.3">
      <c r="A120" s="129"/>
      <c r="B120" s="25"/>
      <c r="C120" s="125"/>
      <c r="D120" s="24"/>
    </row>
    <row r="121" spans="1:4" x14ac:dyDescent="0.3">
      <c r="A121" s="124"/>
      <c r="B121" s="25"/>
      <c r="C121" s="125"/>
      <c r="D121" s="24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6"/>
      <c r="B177" s="127"/>
      <c r="C177" s="125"/>
      <c r="D177" s="128"/>
    </row>
    <row r="178" spans="1:4" x14ac:dyDescent="0.3">
      <c r="A178" s="126"/>
      <c r="B178" s="127"/>
      <c r="C178" s="125"/>
      <c r="D178" s="128"/>
    </row>
    <row r="179" spans="1:4" x14ac:dyDescent="0.3">
      <c r="A179" s="129"/>
      <c r="B179" s="25"/>
      <c r="C179" s="125"/>
      <c r="D179" s="24"/>
    </row>
    <row r="180" spans="1:4" x14ac:dyDescent="0.3">
      <c r="A180" s="124"/>
      <c r="B180" s="25"/>
      <c r="C180" s="125"/>
      <c r="D180" s="24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6"/>
      <c r="B189" s="127"/>
      <c r="C189" s="125"/>
      <c r="D189" s="128"/>
    </row>
    <row r="190" spans="1:4" x14ac:dyDescent="0.3">
      <c r="A190" s="11">
        <v>309</v>
      </c>
      <c r="B190" s="13"/>
      <c r="C190" s="12"/>
      <c r="D190" s="14"/>
    </row>
    <row r="191" spans="1:4" x14ac:dyDescent="0.3">
      <c r="A191" s="4"/>
      <c r="B191" s="6"/>
      <c r="C191" s="4"/>
      <c r="D191" s="4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</sheetData>
  <sheetProtection algorithmName="SHA-512" hashValue="oyIo6EumBni/Xoo1kJbi5v6oG63GtiMhzt+XRK2V5x89ByrfJt3xI+fEo6+FkLwUYhTp9auV20G7h9OdtvYayg==" saltValue="aq+ZYK6Hs3Kg0sQD8U7TEg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81:C190 H20:H24 H31:H35 H41:H46 H52:H82 M9:M89 C122:C178" xr:uid="{00000000-0002-0000-1F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9" xr:uid="{00000000-0002-0000-1F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  <pageSetUpPr fitToPage="1"/>
  </sheetPr>
  <dimension ref="A1:AU202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43667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  <c r="G5" s="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74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74"/>
      <c r="H9" s="15" t="s">
        <v>57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74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10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11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12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13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14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15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16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17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18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19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20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21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22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23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24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25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26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27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28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29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30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31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32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33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34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35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36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37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38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39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40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41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42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43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44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45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46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47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48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49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50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51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52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53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54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55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56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57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58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59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60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61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62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63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64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65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66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67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68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69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70</v>
      </c>
      <c r="B87" s="13"/>
      <c r="C87" s="12"/>
      <c r="D87" s="14"/>
      <c r="G87" s="2"/>
      <c r="K87" s="145"/>
      <c r="L87" s="135"/>
      <c r="M87" s="125"/>
      <c r="N87" s="128"/>
    </row>
    <row r="88" spans="1:14" x14ac:dyDescent="0.3">
      <c r="A88" s="94">
        <v>71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72</v>
      </c>
      <c r="B89" s="13"/>
      <c r="C89" s="12"/>
      <c r="D89" s="14"/>
      <c r="G89" s="2"/>
      <c r="K89" s="124"/>
      <c r="L89" s="135"/>
      <c r="M89" s="24"/>
      <c r="N89" s="24"/>
    </row>
    <row r="90" spans="1:14" x14ac:dyDescent="0.3">
      <c r="A90" s="94">
        <v>73</v>
      </c>
      <c r="B90" s="13"/>
      <c r="C90" s="12"/>
      <c r="D90" s="14"/>
      <c r="G90" s="2"/>
      <c r="K90" s="133"/>
      <c r="L90" s="134"/>
      <c r="M90" s="24"/>
      <c r="N90" s="24"/>
    </row>
    <row r="91" spans="1:14" x14ac:dyDescent="0.3">
      <c r="A91" s="94">
        <v>74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75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76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77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78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79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80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81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82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83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84</v>
      </c>
      <c r="B101" s="13"/>
      <c r="C101" s="12"/>
      <c r="D101" s="14"/>
      <c r="G101" s="2"/>
    </row>
    <row r="102" spans="1:14" x14ac:dyDescent="0.3">
      <c r="A102" s="94">
        <v>85</v>
      </c>
      <c r="B102" s="13"/>
      <c r="C102" s="12"/>
      <c r="D102" s="14"/>
      <c r="G102" s="2"/>
    </row>
    <row r="103" spans="1:14" x14ac:dyDescent="0.3">
      <c r="A103" s="94">
        <v>86</v>
      </c>
      <c r="B103" s="13"/>
      <c r="C103" s="12"/>
      <c r="D103" s="14"/>
    </row>
    <row r="104" spans="1:14" x14ac:dyDescent="0.3">
      <c r="A104" s="94">
        <v>87</v>
      </c>
      <c r="B104" s="13"/>
      <c r="C104" s="12"/>
      <c r="D104" s="14"/>
    </row>
    <row r="105" spans="1:14" x14ac:dyDescent="0.3">
      <c r="A105" s="94">
        <v>88</v>
      </c>
      <c r="B105" s="13"/>
      <c r="C105" s="12"/>
      <c r="D105" s="14"/>
    </row>
    <row r="106" spans="1:14" x14ac:dyDescent="0.3">
      <c r="A106" s="94">
        <v>89</v>
      </c>
      <c r="B106" s="13"/>
      <c r="C106" s="12"/>
      <c r="D106" s="14"/>
    </row>
    <row r="107" spans="1:14" x14ac:dyDescent="0.3">
      <c r="A107" s="94">
        <v>90</v>
      </c>
      <c r="B107" s="13"/>
      <c r="C107" s="12"/>
      <c r="D107" s="14"/>
    </row>
    <row r="108" spans="1:14" x14ac:dyDescent="0.3">
      <c r="A108" s="94">
        <v>91</v>
      </c>
      <c r="B108" s="13"/>
      <c r="C108" s="12"/>
      <c r="D108" s="14"/>
    </row>
    <row r="109" spans="1:14" x14ac:dyDescent="0.3">
      <c r="A109" s="94">
        <v>92</v>
      </c>
      <c r="B109" s="13"/>
      <c r="C109" s="12"/>
      <c r="D109" s="14"/>
    </row>
    <row r="110" spans="1:14" x14ac:dyDescent="0.3">
      <c r="A110" s="94">
        <v>93</v>
      </c>
      <c r="B110" s="13"/>
      <c r="C110" s="12"/>
      <c r="D110" s="14"/>
    </row>
    <row r="111" spans="1:14" x14ac:dyDescent="0.3">
      <c r="A111" s="94">
        <v>94</v>
      </c>
      <c r="B111" s="13"/>
      <c r="C111" s="12"/>
      <c r="D111" s="14"/>
    </row>
    <row r="112" spans="1:14" x14ac:dyDescent="0.3">
      <c r="A112" s="94">
        <v>95</v>
      </c>
      <c r="B112" s="13"/>
      <c r="C112" s="12"/>
      <c r="D112" s="14"/>
    </row>
    <row r="113" spans="1:4" x14ac:dyDescent="0.3">
      <c r="A113" s="94">
        <v>96</v>
      </c>
      <c r="B113" s="13"/>
      <c r="C113" s="12"/>
      <c r="D113" s="14"/>
    </row>
    <row r="114" spans="1:4" x14ac:dyDescent="0.3">
      <c r="A114" s="94">
        <v>97</v>
      </c>
      <c r="B114" s="13"/>
      <c r="C114" s="12"/>
      <c r="D114" s="14"/>
    </row>
    <row r="115" spans="1:4" x14ac:dyDescent="0.3">
      <c r="A115" s="94">
        <v>98</v>
      </c>
      <c r="B115" s="13"/>
      <c r="C115" s="12"/>
      <c r="D115" s="14"/>
    </row>
    <row r="116" spans="1:4" x14ac:dyDescent="0.3">
      <c r="A116" s="94">
        <v>99</v>
      </c>
      <c r="B116" s="13"/>
      <c r="C116" s="12"/>
      <c r="D116" s="14"/>
    </row>
    <row r="117" spans="1:4" x14ac:dyDescent="0.3">
      <c r="A117" s="94">
        <v>100</v>
      </c>
      <c r="B117" s="13"/>
      <c r="C117" s="12"/>
      <c r="D117" s="14"/>
    </row>
    <row r="118" spans="1:4" x14ac:dyDescent="0.3">
      <c r="A118" s="129"/>
      <c r="B118" s="25"/>
      <c r="C118" s="125"/>
      <c r="D118" s="24"/>
    </row>
    <row r="119" spans="1:4" x14ac:dyDescent="0.3">
      <c r="A119" s="124"/>
      <c r="B119" s="25"/>
      <c r="C119" s="125"/>
      <c r="D119" s="24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6"/>
      <c r="B177" s="127"/>
      <c r="C177" s="125"/>
      <c r="D177" s="128"/>
    </row>
    <row r="178" spans="1:4" x14ac:dyDescent="0.3">
      <c r="A178" s="129"/>
      <c r="B178" s="25"/>
      <c r="C178" s="125"/>
      <c r="D178" s="24"/>
    </row>
    <row r="179" spans="1:4" x14ac:dyDescent="0.3">
      <c r="A179" s="124"/>
      <c r="B179" s="25"/>
      <c r="C179" s="125"/>
      <c r="D179" s="24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6"/>
      <c r="B189" s="127"/>
      <c r="C189" s="125"/>
      <c r="D189" s="128"/>
    </row>
    <row r="190" spans="1:4" x14ac:dyDescent="0.3">
      <c r="A190" s="4"/>
      <c r="B190" s="6"/>
      <c r="C190" s="4"/>
      <c r="D190" s="4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</sheetData>
  <sheetProtection algorithmName="SHA-512" hashValue="cCSGcudhKwCOi9T/0aqncGFvlSpc/5k0CewJdqYC6DCwMxw31625mv9eqwazxC//VxBXHQ/KYToDHw88Shjpmw==" saltValue="34aJaEoOTRnKh1HJQEre4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7" xr:uid="{00000000-0002-0000-20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80:C189 M9:M87 H20:H24 H31:H35 H41:H46 H52:H79 C120:C177" xr:uid="{00000000-0002-0000-20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43674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30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0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0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30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30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30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30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66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66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66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66"/>
      <c r="C25" s="12"/>
      <c r="D25" s="80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66"/>
      <c r="C28" s="12"/>
      <c r="D28" s="80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66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66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66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66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66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66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66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66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66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66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66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6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6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66"/>
      <c r="C55" s="12"/>
      <c r="D55" s="14"/>
      <c r="F55" s="34"/>
      <c r="G55" s="6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67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67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67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67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67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66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30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d+b79G1lMvgf+Et5dd4F953YvcbeiS+TGJxpaAwxsQA7M4o4CzCfTJdErnF971jkP38u41ngBBvjZMO/5rCDIg==" saltValue="fD3CnGzc3mU6FIUyH60FaQ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C119:C176 H20:H24 H31:H35 H41:H46 H52:H79 M9:M86" xr:uid="{00000000-0002-0000-21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1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43681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24"/>
      <c r="L8" s="24"/>
      <c r="M8" s="24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33"/>
      <c r="L9" s="134"/>
      <c r="M9" s="133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 t="s">
        <v>8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 t="s">
        <v>8</v>
      </c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 t="s">
        <v>8</v>
      </c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NLPv9Kvlc2ZpyDloG0EC1dGbmzkC0NzTX3dvKSS4Xad9hGJVWFIFc/NJUzGMeoMuzMe3D29tZbKMhoKczLEs/A==" saltValue="dRN1y0zvel84Zf2lwhuztg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H52:H79 H20:H24 H31:H35 H41:H46 C119:C176 M10:M86" xr:uid="{00000000-0002-0000-22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2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43688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74"/>
      <c r="H9" s="15" t="s">
        <v>9</v>
      </c>
      <c r="I9" s="27"/>
      <c r="K9" s="128"/>
      <c r="L9" s="131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1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1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75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75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75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75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75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75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78"/>
      <c r="H41" s="38" t="s">
        <v>8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75"/>
      <c r="C42" s="12"/>
      <c r="D42" s="14"/>
      <c r="F42" s="22"/>
      <c r="G42" s="68"/>
      <c r="H42" s="38" t="s">
        <v>8</v>
      </c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78"/>
      <c r="H43" s="38" t="s">
        <v>8</v>
      </c>
      <c r="I43" s="32"/>
      <c r="K43" s="128"/>
      <c r="L43" s="127"/>
      <c r="M43" s="125"/>
      <c r="N43" s="128"/>
    </row>
    <row r="44" spans="1:14" x14ac:dyDescent="0.3">
      <c r="A44" s="94">
        <v>28</v>
      </c>
      <c r="B44" s="75"/>
      <c r="C44" s="12"/>
      <c r="D44" s="14"/>
      <c r="F44" s="22"/>
      <c r="G44" s="78"/>
      <c r="H44" s="38" t="s">
        <v>8</v>
      </c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78"/>
      <c r="H45" s="38" t="s">
        <v>8</v>
      </c>
      <c r="I45" s="32"/>
      <c r="K45" s="128"/>
      <c r="L45" s="127"/>
      <c r="M45" s="125"/>
      <c r="N45" s="128"/>
    </row>
    <row r="46" spans="1:14" x14ac:dyDescent="0.3">
      <c r="A46" s="94">
        <v>30</v>
      </c>
      <c r="B46" s="75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75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75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7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7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75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75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75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75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SbBE+Xp2PHSb5iSrmTgmc7mtrmYUBGJuZ1C8yP0oax3r6pOsNVEQZkPZbT3JIUXk72gb1BIjmozeOMB/nCFg/w==" saltValue="kK9hJgGQEeHgF5fVXVvqA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3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3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43695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74"/>
      <c r="H10" s="15" t="s">
        <v>8</v>
      </c>
      <c r="I10" s="27"/>
      <c r="K10" s="128"/>
      <c r="L10" s="131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1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31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31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75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75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75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75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75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75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75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75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75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78"/>
      <c r="H41" s="38" t="s">
        <v>8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75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75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75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75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75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7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7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75"/>
      <c r="C55" s="12"/>
      <c r="D55" s="14"/>
      <c r="F55" s="34"/>
      <c r="G55" s="7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77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77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77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77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75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75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75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31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uocrvk03uXVzIpgyEdLXLpDG5U34+UgMUJcUo2FhZ/dI1vc0uXF8Cr3c4A5zQjci8l7D1mhVyRVmfRQSB95koA==" saltValue="lofyKehz1HVfY1u1jwtKJ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4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4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  <pageSetUpPr fitToPage="1"/>
  </sheetPr>
  <dimension ref="A1:AU203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43702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74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74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SUMIF(H9:H14,"check",G9:G14)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75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75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31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75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75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75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75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75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75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75"/>
      <c r="C45" s="12"/>
      <c r="D45" s="14"/>
      <c r="F45" s="32"/>
      <c r="G45" s="78"/>
      <c r="H45" s="38"/>
      <c r="I45" s="32"/>
      <c r="K45" s="128"/>
      <c r="L45" s="127"/>
      <c r="M45" s="125"/>
      <c r="N45" s="128"/>
    </row>
    <row r="46" spans="1:14" x14ac:dyDescent="0.3">
      <c r="A46" s="94"/>
      <c r="B46" s="75"/>
      <c r="C46" s="12"/>
      <c r="D46" s="14"/>
      <c r="F46" s="32"/>
      <c r="G46" s="78"/>
      <c r="H46" s="38"/>
      <c r="I46" s="32"/>
      <c r="K46" s="128"/>
      <c r="L46" s="127"/>
      <c r="M46" s="125"/>
      <c r="N46" s="128"/>
    </row>
    <row r="47" spans="1:14" x14ac:dyDescent="0.3">
      <c r="A47" s="94"/>
      <c r="B47" s="75"/>
      <c r="C47" s="12"/>
      <c r="D47" s="14"/>
      <c r="F47" s="116"/>
      <c r="G47" s="117"/>
      <c r="H47" s="38"/>
      <c r="I47" s="32"/>
      <c r="K47" s="128"/>
      <c r="L47" s="127"/>
      <c r="M47" s="125"/>
      <c r="N47" s="128"/>
    </row>
    <row r="48" spans="1:14" x14ac:dyDescent="0.3">
      <c r="A48" s="94">
        <v>30</v>
      </c>
      <c r="B48" s="75"/>
      <c r="C48" s="12"/>
      <c r="D48" s="14"/>
      <c r="F48" s="116"/>
      <c r="G48" s="117"/>
      <c r="H48" s="38"/>
      <c r="I48" s="32"/>
      <c r="K48" s="128"/>
      <c r="L48" s="127"/>
      <c r="M48" s="125"/>
      <c r="N48" s="128"/>
    </row>
    <row r="49" spans="1:14" x14ac:dyDescent="0.3">
      <c r="A49" s="94">
        <v>31</v>
      </c>
      <c r="B49" s="13"/>
      <c r="C49" s="12"/>
      <c r="D49" s="14"/>
      <c r="F49" s="109" t="s">
        <v>10</v>
      </c>
      <c r="G49" s="111">
        <f>SUMIF(H41:H48,"cash",G41:G48)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32</v>
      </c>
      <c r="B50" s="13"/>
      <c r="C50" s="12"/>
      <c r="D50" s="14"/>
      <c r="F50" s="21" t="s">
        <v>11</v>
      </c>
      <c r="G50" s="23">
        <f>SUMIF(H41:H48,"check",G41:G48)</f>
        <v>0</v>
      </c>
      <c r="H50" s="22"/>
      <c r="I50" s="22"/>
      <c r="K50" s="128"/>
      <c r="L50" s="127"/>
      <c r="M50" s="125"/>
      <c r="N50" s="128"/>
    </row>
    <row r="51" spans="1:14" x14ac:dyDescent="0.3">
      <c r="A51" s="94">
        <v>33</v>
      </c>
      <c r="B51" s="13"/>
      <c r="C51" s="12"/>
      <c r="D51" s="14"/>
      <c r="F51" s="109" t="s">
        <v>18</v>
      </c>
      <c r="G51" s="110">
        <f>SUM(G49:G50)</f>
        <v>0</v>
      </c>
      <c r="H51" s="118"/>
      <c r="I51" s="118"/>
      <c r="K51" s="128"/>
      <c r="L51" s="127"/>
      <c r="M51" s="125"/>
      <c r="N51" s="128"/>
    </row>
    <row r="52" spans="1:14" x14ac:dyDescent="0.3">
      <c r="A52" s="94">
        <v>34</v>
      </c>
      <c r="B52" s="75"/>
      <c r="C52" s="12"/>
      <c r="D52" s="14"/>
      <c r="G52" s="2"/>
      <c r="K52" s="128"/>
      <c r="L52" s="127"/>
      <c r="M52" s="125"/>
      <c r="N52" s="128"/>
    </row>
    <row r="53" spans="1:14" x14ac:dyDescent="0.3">
      <c r="A53" s="94">
        <v>35</v>
      </c>
      <c r="B53" s="75"/>
      <c r="C53" s="12"/>
      <c r="D53" s="14"/>
      <c r="F53" s="7" t="s">
        <v>15</v>
      </c>
      <c r="G53" s="8" t="s">
        <v>5</v>
      </c>
      <c r="H53" s="7" t="s">
        <v>4</v>
      </c>
      <c r="I53" s="7" t="s">
        <v>6</v>
      </c>
      <c r="K53" s="128"/>
      <c r="L53" s="127"/>
      <c r="M53" s="125"/>
      <c r="N53" s="128"/>
    </row>
    <row r="54" spans="1:14" x14ac:dyDescent="0.3">
      <c r="A54" s="94">
        <v>36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37</v>
      </c>
      <c r="B55" s="13"/>
      <c r="C55" s="12"/>
      <c r="D55" s="14"/>
      <c r="F55" s="34"/>
      <c r="G55" s="77"/>
      <c r="H55" s="39"/>
      <c r="I55" s="34"/>
      <c r="K55" s="128"/>
      <c r="L55" s="127"/>
      <c r="M55" s="125"/>
      <c r="N55" s="128"/>
    </row>
    <row r="56" spans="1:14" x14ac:dyDescent="0.3">
      <c r="A56" s="94">
        <v>38</v>
      </c>
      <c r="B56" s="13"/>
      <c r="C56" s="12"/>
      <c r="D56" s="14"/>
      <c r="F56" s="34"/>
      <c r="G56" s="77"/>
      <c r="H56" s="39"/>
      <c r="I56" s="34"/>
      <c r="K56" s="128"/>
      <c r="L56" s="127"/>
      <c r="M56" s="125"/>
      <c r="N56" s="128"/>
    </row>
    <row r="57" spans="1:14" x14ac:dyDescent="0.3">
      <c r="A57" s="94">
        <v>39</v>
      </c>
      <c r="B57" s="75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40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41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42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43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44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45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46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47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48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49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50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51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52</v>
      </c>
      <c r="B70" s="13"/>
      <c r="C70" s="12"/>
      <c r="D70" s="14"/>
      <c r="F70" s="34"/>
      <c r="G70" s="35"/>
      <c r="H70" s="39"/>
      <c r="I70" s="34"/>
      <c r="K70" s="24"/>
      <c r="L70" s="25"/>
      <c r="M70" s="24"/>
      <c r="N70" s="128"/>
    </row>
    <row r="71" spans="1:14" x14ac:dyDescent="0.3">
      <c r="A71" s="94">
        <v>53</v>
      </c>
      <c r="B71" s="13"/>
      <c r="C71" s="12"/>
      <c r="D71" s="14"/>
      <c r="F71" s="34"/>
      <c r="G71" s="35"/>
      <c r="H71" s="39"/>
      <c r="I71" s="34"/>
      <c r="K71" s="24"/>
      <c r="L71" s="25"/>
      <c r="M71" s="24"/>
      <c r="N71" s="128"/>
    </row>
    <row r="72" spans="1:14" x14ac:dyDescent="0.3">
      <c r="A72" s="94">
        <v>54</v>
      </c>
      <c r="B72" s="13"/>
      <c r="C72" s="12"/>
      <c r="D72" s="14"/>
      <c r="F72" s="34"/>
      <c r="G72" s="35"/>
      <c r="H72" s="39"/>
      <c r="I72" s="34"/>
      <c r="K72" s="24"/>
      <c r="L72" s="25"/>
      <c r="M72" s="24"/>
      <c r="N72" s="128"/>
    </row>
    <row r="73" spans="1:14" x14ac:dyDescent="0.3">
      <c r="A73" s="94">
        <v>55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56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57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58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59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60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61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62</v>
      </c>
      <c r="B80" s="13"/>
      <c r="C80" s="12"/>
      <c r="D80" s="14"/>
      <c r="F80" s="119"/>
      <c r="G80" s="114"/>
      <c r="H80" s="39"/>
      <c r="I80" s="34"/>
      <c r="K80" s="128"/>
      <c r="L80" s="127"/>
      <c r="M80" s="125"/>
      <c r="N80" s="128"/>
    </row>
    <row r="81" spans="1:14" x14ac:dyDescent="0.3">
      <c r="A81" s="94">
        <v>63</v>
      </c>
      <c r="B81" s="13"/>
      <c r="C81" s="12"/>
      <c r="D81" s="14"/>
      <c r="F81" s="119"/>
      <c r="G81" s="114"/>
      <c r="H81" s="39"/>
      <c r="I81" s="34"/>
      <c r="K81" s="128"/>
      <c r="L81" s="127"/>
      <c r="M81" s="125"/>
      <c r="N81" s="128"/>
    </row>
    <row r="82" spans="1:14" x14ac:dyDescent="0.3">
      <c r="A82" s="94">
        <v>64</v>
      </c>
      <c r="B82" s="13"/>
      <c r="C82" s="12"/>
      <c r="D82" s="14"/>
      <c r="F82" s="112" t="s">
        <v>10</v>
      </c>
      <c r="G82" s="114">
        <f>SUMIF(H54:H81,"cash",G54:G81)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65</v>
      </c>
      <c r="B83" s="13"/>
      <c r="C83" s="12"/>
      <c r="D83" s="14"/>
      <c r="F83" s="7" t="s">
        <v>11</v>
      </c>
      <c r="G83" s="9">
        <f>SUMIF(H54:H81,"check",G54:G81)</f>
        <v>0</v>
      </c>
      <c r="H83" s="20"/>
      <c r="I83" s="20"/>
      <c r="K83" s="128"/>
      <c r="L83" s="127"/>
      <c r="M83" s="125"/>
      <c r="N83" s="128"/>
    </row>
    <row r="84" spans="1:14" x14ac:dyDescent="0.3">
      <c r="A84" s="94">
        <v>66</v>
      </c>
      <c r="B84" s="13"/>
      <c r="C84" s="12"/>
      <c r="D84" s="14"/>
      <c r="F84" s="7" t="s">
        <v>19</v>
      </c>
      <c r="G84" s="8">
        <f>SUM(G82:G83)</f>
        <v>0</v>
      </c>
      <c r="H84" s="20"/>
      <c r="I84" s="20"/>
      <c r="K84" s="128"/>
      <c r="L84" s="127"/>
      <c r="M84" s="125"/>
      <c r="N84" s="128"/>
    </row>
    <row r="85" spans="1:14" x14ac:dyDescent="0.3">
      <c r="A85" s="94">
        <v>67</v>
      </c>
      <c r="B85" s="13"/>
      <c r="C85" s="12"/>
      <c r="D85" s="14"/>
      <c r="F85" s="20"/>
      <c r="G85" s="9"/>
      <c r="H85" s="20"/>
      <c r="I85" s="20"/>
      <c r="K85" s="128"/>
      <c r="L85" s="127"/>
      <c r="M85" s="125"/>
      <c r="N85" s="128"/>
    </row>
    <row r="86" spans="1:14" x14ac:dyDescent="0.3">
      <c r="A86" s="94">
        <v>68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69</v>
      </c>
      <c r="B87" s="13"/>
      <c r="C87" s="12"/>
      <c r="D87" s="14"/>
      <c r="G87" s="2"/>
      <c r="K87" s="145"/>
      <c r="L87" s="135"/>
      <c r="M87" s="125"/>
      <c r="N87" s="128"/>
    </row>
    <row r="88" spans="1:14" x14ac:dyDescent="0.3">
      <c r="A88" s="94">
        <v>70</v>
      </c>
      <c r="B88" s="13"/>
      <c r="C88" s="12"/>
      <c r="D88" s="14"/>
      <c r="G88" s="2"/>
      <c r="K88" s="145"/>
      <c r="L88" s="135"/>
      <c r="M88" s="125"/>
      <c r="N88" s="128"/>
    </row>
    <row r="89" spans="1:14" x14ac:dyDescent="0.3">
      <c r="A89" s="94">
        <v>71</v>
      </c>
      <c r="B89" s="13"/>
      <c r="C89" s="12"/>
      <c r="D89" s="14"/>
      <c r="G89" s="2"/>
      <c r="K89" s="124"/>
      <c r="L89" s="135"/>
      <c r="M89" s="24"/>
      <c r="N89" s="24"/>
    </row>
    <row r="90" spans="1:14" x14ac:dyDescent="0.3">
      <c r="A90" s="94">
        <v>72</v>
      </c>
      <c r="B90" s="13"/>
      <c r="C90" s="12"/>
      <c r="D90" s="14"/>
      <c r="G90" s="2"/>
      <c r="K90" s="133"/>
      <c r="L90" s="25"/>
      <c r="M90" s="24"/>
      <c r="N90" s="24"/>
    </row>
    <row r="91" spans="1:14" x14ac:dyDescent="0.3">
      <c r="A91" s="94">
        <v>73</v>
      </c>
      <c r="B91" s="13"/>
      <c r="C91" s="12"/>
      <c r="D91" s="14"/>
      <c r="G91" s="2"/>
      <c r="K91" s="133"/>
      <c r="L91" s="134"/>
      <c r="M91" s="24"/>
      <c r="N91" s="24"/>
    </row>
    <row r="92" spans="1:14" x14ac:dyDescent="0.3">
      <c r="A92" s="94">
        <v>74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75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76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77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78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79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80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81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82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83</v>
      </c>
      <c r="B101" s="13"/>
      <c r="C101" s="12"/>
      <c r="D101" s="14"/>
      <c r="G101" s="2"/>
    </row>
    <row r="102" spans="1:14" x14ac:dyDescent="0.3">
      <c r="A102" s="94">
        <v>84</v>
      </c>
      <c r="B102" s="13"/>
      <c r="C102" s="12"/>
      <c r="D102" s="14"/>
      <c r="G102" s="2"/>
    </row>
    <row r="103" spans="1:14" x14ac:dyDescent="0.3">
      <c r="A103" s="94">
        <v>85</v>
      </c>
      <c r="B103" s="13"/>
      <c r="C103" s="12"/>
      <c r="D103" s="14"/>
      <c r="G103" s="2"/>
    </row>
    <row r="104" spans="1:14" x14ac:dyDescent="0.3">
      <c r="A104" s="94">
        <v>86</v>
      </c>
      <c r="B104" s="13"/>
      <c r="C104" s="12"/>
      <c r="D104" s="14"/>
      <c r="G104" s="2"/>
    </row>
    <row r="105" spans="1:14" x14ac:dyDescent="0.3">
      <c r="A105" s="94">
        <v>87</v>
      </c>
      <c r="B105" s="13"/>
      <c r="C105" s="12"/>
      <c r="D105" s="14"/>
    </row>
    <row r="106" spans="1:14" x14ac:dyDescent="0.3">
      <c r="A106" s="94">
        <v>88</v>
      </c>
      <c r="B106" s="13"/>
      <c r="C106" s="12"/>
      <c r="D106" s="14"/>
    </row>
    <row r="107" spans="1:14" x14ac:dyDescent="0.3">
      <c r="A107" s="94">
        <v>89</v>
      </c>
      <c r="B107" s="13"/>
      <c r="C107" s="12"/>
      <c r="D107" s="14"/>
    </row>
    <row r="108" spans="1:14" x14ac:dyDescent="0.3">
      <c r="A108" s="94">
        <v>90</v>
      </c>
      <c r="B108" s="13"/>
      <c r="C108" s="12"/>
      <c r="D108" s="14"/>
    </row>
    <row r="109" spans="1:14" x14ac:dyDescent="0.3">
      <c r="A109" s="94">
        <v>91</v>
      </c>
      <c r="B109" s="13"/>
      <c r="C109" s="12"/>
      <c r="D109" s="14"/>
    </row>
    <row r="110" spans="1:14" x14ac:dyDescent="0.3">
      <c r="A110" s="94">
        <v>92</v>
      </c>
      <c r="B110" s="13"/>
      <c r="C110" s="12"/>
      <c r="D110" s="14"/>
    </row>
    <row r="111" spans="1:14" x14ac:dyDescent="0.3">
      <c r="A111" s="94">
        <v>93</v>
      </c>
      <c r="B111" s="13"/>
      <c r="C111" s="12"/>
      <c r="D111" s="14"/>
    </row>
    <row r="112" spans="1:14" x14ac:dyDescent="0.3">
      <c r="A112" s="94">
        <v>94</v>
      </c>
      <c r="B112" s="13"/>
      <c r="C112" s="12"/>
      <c r="D112" s="14"/>
    </row>
    <row r="113" spans="1:4" x14ac:dyDescent="0.3">
      <c r="A113" s="94">
        <v>95</v>
      </c>
      <c r="B113" s="13"/>
      <c r="C113" s="12"/>
      <c r="D113" s="14"/>
    </row>
    <row r="114" spans="1:4" x14ac:dyDescent="0.3">
      <c r="A114" s="94">
        <v>96</v>
      </c>
      <c r="B114" s="13"/>
      <c r="C114" s="12"/>
      <c r="D114" s="14"/>
    </row>
    <row r="115" spans="1:4" x14ac:dyDescent="0.3">
      <c r="A115" s="94">
        <v>97</v>
      </c>
      <c r="B115" s="13"/>
      <c r="C115" s="12"/>
      <c r="D115" s="14"/>
    </row>
    <row r="116" spans="1:4" x14ac:dyDescent="0.3">
      <c r="A116" s="94">
        <v>98</v>
      </c>
      <c r="B116" s="13"/>
      <c r="C116" s="12"/>
      <c r="D116" s="14"/>
    </row>
    <row r="117" spans="1:4" x14ac:dyDescent="0.3">
      <c r="A117" s="94">
        <v>99</v>
      </c>
      <c r="B117" s="13"/>
      <c r="C117" s="12"/>
      <c r="D117" s="14"/>
    </row>
    <row r="118" spans="1:4" x14ac:dyDescent="0.3">
      <c r="A118" s="126"/>
      <c r="B118" s="127"/>
      <c r="C118" s="125"/>
      <c r="D118" s="128"/>
    </row>
    <row r="119" spans="1:4" x14ac:dyDescent="0.3">
      <c r="A119" s="129"/>
      <c r="B119" s="25"/>
      <c r="C119" s="125"/>
      <c r="D119" s="24"/>
    </row>
    <row r="120" spans="1:4" x14ac:dyDescent="0.3">
      <c r="A120" s="124"/>
      <c r="B120" s="25"/>
      <c r="C120" s="125"/>
      <c r="D120" s="24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31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6"/>
      <c r="B177" s="127"/>
      <c r="C177" s="125"/>
      <c r="D177" s="128"/>
    </row>
    <row r="178" spans="1:4" x14ac:dyDescent="0.3">
      <c r="A178" s="126"/>
      <c r="B178" s="127"/>
      <c r="C178" s="125"/>
      <c r="D178" s="128"/>
    </row>
    <row r="179" spans="1:4" x14ac:dyDescent="0.3">
      <c r="A179" s="129"/>
      <c r="B179" s="25"/>
      <c r="C179" s="125"/>
      <c r="D179" s="24"/>
    </row>
    <row r="180" spans="1:4" x14ac:dyDescent="0.3">
      <c r="A180" s="124"/>
      <c r="B180" s="25"/>
      <c r="C180" s="125"/>
      <c r="D180" s="24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6"/>
      <c r="B189" s="127"/>
      <c r="C189" s="125"/>
      <c r="D189" s="128"/>
    </row>
    <row r="190" spans="1:4" x14ac:dyDescent="0.3">
      <c r="A190" s="11">
        <v>309</v>
      </c>
      <c r="B190" s="13"/>
      <c r="C190" s="12"/>
      <c r="D190" s="14"/>
    </row>
    <row r="191" spans="1:4" x14ac:dyDescent="0.3">
      <c r="A191" s="4"/>
      <c r="B191" s="6"/>
      <c r="C191" s="4"/>
      <c r="D191" s="4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</sheetData>
  <sheetProtection algorithmName="SHA-512" hashValue="Ofrkztlk51E53YgdApoX9db7meoGT3+/JNU90lvC+JvPIXOk0hfhCAmmJit+ZDT9Pe82tezd257xtYVUYv7DMg==" saltValue="qutE0D5fJgOIzQtjZmusfg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81:C190 C121:C178 H20:H24 H31:H35 H41:H48 H54:H81 M9:M69 M73:M88" xr:uid="{00000000-0002-0000-25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8" xr:uid="{00000000-0002-0000-25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  <pageSetUpPr fitToPage="1"/>
  </sheetPr>
  <dimension ref="A1:AU201"/>
  <sheetViews>
    <sheetView zoomScaleNormal="100" zoomScaleSheetLayoutView="8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43709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33"/>
      <c r="L85" s="25"/>
      <c r="M85" s="24"/>
      <c r="N85" s="24"/>
    </row>
    <row r="86" spans="1:14" x14ac:dyDescent="0.3">
      <c r="A86" s="94">
        <v>70</v>
      </c>
      <c r="B86" s="13"/>
      <c r="C86" s="12"/>
      <c r="D86" s="14"/>
      <c r="G86" s="2"/>
      <c r="K86" s="133"/>
      <c r="L86" s="25"/>
      <c r="M86" s="24"/>
      <c r="N86" s="24"/>
    </row>
    <row r="87" spans="1:14" x14ac:dyDescent="0.3">
      <c r="A87" s="94">
        <v>71</v>
      </c>
      <c r="B87" s="13"/>
      <c r="C87" s="12"/>
      <c r="D87" s="14"/>
      <c r="G87" s="2"/>
      <c r="K87" s="124"/>
      <c r="L87" s="136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9"/>
      <c r="L88" s="129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9"/>
      <c r="L89" s="129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Gfb+VKerZMzTixisCUxwjsdX0idZm+Lk1mSbOuXdbmvQ5pzrs0HOQ/6s6kzcDOURYoJLTGI10jQbLJksinL+uw==" saltValue="SAgsPIk2ubKl+DpiGMGmG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6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C119:C176 H20:H24 H31:H35 H41:H46 H52:H79 M9:M44 M45:M84" xr:uid="{00000000-0002-0000-26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43716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43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74"/>
      <c r="H9" s="15" t="s">
        <v>9</v>
      </c>
      <c r="I9" s="27"/>
      <c r="K9" s="128"/>
      <c r="L9" s="144"/>
      <c r="M9" s="125"/>
      <c r="N9" s="128"/>
    </row>
    <row r="10" spans="1:47" x14ac:dyDescent="0.3">
      <c r="A10" s="92"/>
      <c r="B10" s="91"/>
      <c r="C10" s="55"/>
      <c r="D10" s="55"/>
      <c r="F10" s="15"/>
      <c r="G10" s="74"/>
      <c r="H10" s="15" t="s">
        <v>8</v>
      </c>
      <c r="I10" s="27"/>
      <c r="K10" s="128"/>
      <c r="L10" s="144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44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31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75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75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75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75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75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75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75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75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75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75"/>
      <c r="C41" s="12"/>
      <c r="D41" s="14"/>
      <c r="F41" s="22"/>
      <c r="G41" s="33"/>
      <c r="H41" s="38" t="s">
        <v>8</v>
      </c>
      <c r="I41" s="32"/>
      <c r="K41" s="128"/>
      <c r="L41" s="127"/>
      <c r="M41" s="125"/>
      <c r="N41" s="128"/>
    </row>
    <row r="42" spans="1:14" x14ac:dyDescent="0.3">
      <c r="A42" s="94">
        <v>26</v>
      </c>
      <c r="B42" s="75"/>
      <c r="C42" s="12"/>
      <c r="D42" s="14"/>
      <c r="F42" s="22"/>
      <c r="G42" s="33"/>
      <c r="H42" s="38" t="s">
        <v>8</v>
      </c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 t="s">
        <v>8</v>
      </c>
      <c r="I43" s="32"/>
      <c r="K43" s="128"/>
      <c r="L43" s="127"/>
      <c r="M43" s="125"/>
      <c r="N43" s="128"/>
    </row>
    <row r="44" spans="1:14" x14ac:dyDescent="0.3">
      <c r="A44" s="94">
        <v>28</v>
      </c>
      <c r="B44" s="75"/>
      <c r="C44" s="12"/>
      <c r="D44" s="14"/>
      <c r="F44" s="22"/>
      <c r="G44" s="78"/>
      <c r="H44" s="38" t="s">
        <v>8</v>
      </c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77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77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75"/>
      <c r="C55" s="12"/>
      <c r="D55" s="14"/>
      <c r="F55" s="34"/>
      <c r="G55" s="77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75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40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40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41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75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30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31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3vBZ7l4E10mq8/iKFzuOhQyqPfDVK3ECu1cj7/2H56jHCqhTxi/i9KsWQ8VYmP6TlWA8xAkDEOgPOfhSHYWQew==" saltValue="znPrpgfeMb4UsV4ZXCIzf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7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7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H2" s="59"/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H3" s="59"/>
      <c r="AU3" t="s">
        <v>9</v>
      </c>
    </row>
    <row r="4" spans="1:47" ht="15" thickBot="1" x14ac:dyDescent="0.35">
      <c r="A4" s="88" t="s">
        <v>1</v>
      </c>
      <c r="B4" s="89">
        <v>43723</v>
      </c>
      <c r="C4" s="88" t="s">
        <v>2</v>
      </c>
      <c r="D4" s="12"/>
      <c r="F4" s="100" t="s">
        <v>23</v>
      </c>
      <c r="G4" s="101">
        <f>SUM(B9,G16,G27,G37,G48,G81)</f>
        <v>0</v>
      </c>
      <c r="H4" s="59"/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82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81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KyP7CLlndSpMNONmlIyLs0OcDnc3NAHI80tt7GUXCVIySjNT0bVWYg8mz649MojFTMNh8UiNyvfhw2Yd6nLSJQ==" saltValue="0wRmoZctbHYOUvRk8vHYA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8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8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43730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SD/xhuDL+xfZZevW5s6fXE3hoEBsQYeP0NdDRd4voIxmzM3rKP8yfiKEt7t64qyM5XJr8Ws/ewRz2l5cLTI58Q==" saltValue="+lS6wFFqdpbPefqQiaFpoQ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9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9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43737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aIfyoYVGha08iZkXZEDVo9QEba5erq4FgFuU1rPp20mZgsLPc+DACdBx9JRYdQ92f1+5Ssn2Kvk/zTo/XO4RAw==" saltValue="H4g3qDNx9S7IsMv8Y0LkM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A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A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43744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GCW+M0XwkI6/y+l6+xc3BwzWHvpE+6feEL2UNwcQaTEKzd0wgn2XYBYhLo79WWHmW+SJagY4KSW+nfwa5CSL1w==" saltValue="xs8v7QNY84Jb8jZUOhdX1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B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B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43751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QwyD5sidROgmg5VMSgVak7k4BtKePD0R+1NhLoLyiyvFA9vXiJ93k2EsDamSNiaA1RzwWn2J2p25fSkChTdSiQ==" saltValue="QJLgDCSXFn5oQpnYOqwoR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C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C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43758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73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/xAgKjJpqu/am6iCR6NJ0XbrtzMbw+IH41D+1liJiA7eAbth2IG+okDAvGG63hfJSuLlrVVSJ93Wdv3yiLMK5Q==" saltValue="2Y5z/1vZ+htL3v/S9q1VG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D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D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43765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17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20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KPBra8wP3+KkjYNCRsMgxP3KmCpCXOXxyuzjK482UJVucOnrVW0zEcDwqqasOnQTxl1SNHgpfcgRBw5r1XlC5Q==" saltValue="twkuMv/vssBrQ2KHUxpzs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E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E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style="6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83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43772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37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8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39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39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39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39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39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39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39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39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39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39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39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39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39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39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39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39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39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39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39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39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39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39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39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39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39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39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39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39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39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39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39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39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39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39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39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39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39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39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39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39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39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39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39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39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39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39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39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39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39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39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39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39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39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39"/>
      <c r="M62" s="125"/>
      <c r="N62" s="128"/>
    </row>
    <row r="63" spans="1:14" x14ac:dyDescent="0.3">
      <c r="A63" s="94">
        <v>47</v>
      </c>
      <c r="B63" s="13"/>
      <c r="C63" s="12"/>
      <c r="D63" s="14"/>
      <c r="F63" s="60"/>
      <c r="G63" s="35"/>
      <c r="H63" s="39"/>
      <c r="I63" s="34"/>
      <c r="K63" s="128"/>
      <c r="L63" s="139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39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39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39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39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39"/>
      <c r="M68" s="125"/>
      <c r="N68" s="128"/>
    </row>
    <row r="69" spans="1:14" x14ac:dyDescent="0.3">
      <c r="A69" s="94">
        <v>53</v>
      </c>
      <c r="B69" s="13"/>
      <c r="C69" s="12"/>
      <c r="D69" s="14"/>
      <c r="F69" s="60"/>
      <c r="G69" s="35"/>
      <c r="H69" s="39"/>
      <c r="I69" s="34"/>
      <c r="K69" s="128"/>
      <c r="L69" s="139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39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39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39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39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39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39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39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39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39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39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39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39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39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39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39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39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39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40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40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41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142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142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142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142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142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142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142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142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142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142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142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Z7a+0HFSHZqcf/1IWVQ8JiolgPZeJ1TYUFnzHglyQF58NT9RK4G2RwE0PYhsycG6NfbCsQ75tiiaxZ2FtXlLSw==" saltValue="tCQR26PtVgMNoML2/dYIRA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2F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2F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43779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2XsolZf0NqkHV833qoS5xjF6jjij5UuJLSQkNZvoUDY3PEsB1rf6++Snw/fWERJLPZ6D0sPstsGLR0YiieCmuQ==" saltValue="UXljmatto3QsWy1HkcsKqg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0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0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43786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XkU2ML+VgoIQfa91GXCKjSqeC7ymZAmdDbkkU8cW1PisOL/cBdpe41gZpZ2ut1HjVUPf0icZ8Pt/SMj1wPmU5Q==" saltValue="bhvSulmHAbcQzfahPdYZd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1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1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43793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YgHtL8v6wEMW229eaetd4y6TThTUo5TMQtOoN0fdogylI/MNw45Id9ctVDKfahJ+yT125YLAJwDJLwAeU0IE/w==" saltValue="42lBsFrbtCvcG2IxLCTrb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3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3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43800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/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67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Zmi9CROPp2uaA/GctPmLGrZhcC+KOe37FI+s+L0BwZc/N8C3JFsCPpbdDKbsBChkn3FUbdquDKyoCP0Y7IpZwA==" saltValue="g3V4vQVilLYPX8IYzr5lfw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4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4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43807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VDVrjjzcTJ15HETZD+5BISKSxkhr9MtRRWNalAuMvoR/SegbxkXBGj6yc+bNjQp8HJqHdIu83WW+bAJaI0AG0Q==" saltValue="LUkHuBSqvYagFz8idLfnE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5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5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43814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79NVV1hQsKvltu+o4iOjcsvAQ1WG04s1cd9TvnlE5A3Z4/F4OYucQy81xpXr2rHOPqo0yhqj+BpXaatSzOd45Q==" saltValue="S1mjaDCtgV2zqtz3RUuHc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6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6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43821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15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15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15" t="s">
        <v>8</v>
      </c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15" t="s">
        <v>8</v>
      </c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15" t="s">
        <v>8</v>
      </c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15" t="s">
        <v>8</v>
      </c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15" t="s">
        <v>8</v>
      </c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17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27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27"/>
      <c r="C131" s="125"/>
      <c r="D131" s="128"/>
    </row>
    <row r="132" spans="1:4" x14ac:dyDescent="0.3">
      <c r="A132" s="126"/>
      <c r="B132" s="127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27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27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27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pRXxx32wtNkJZuFp5Kkjpb3KkKxG7BT8TYgqLZQnVWtCDQYOJOIEN0Vcnl8DJGd3unGgZViKCp5UEMEXb8TZLg==" saltValue="Eq767Aj3F9gZD/4oPtswf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" xr:uid="{00000000-0002-0000-37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7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85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>
        <v>43824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71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71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26"/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26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26"/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26"/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26"/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SUMIF(H9:H14,"check",G9:G14)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6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66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66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66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66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66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66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66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66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66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66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66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66"/>
      <c r="C45" s="12"/>
      <c r="D45" s="14"/>
      <c r="F45" s="32"/>
      <c r="G45" s="68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66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66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66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30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30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30"/>
      <c r="C131" s="125"/>
      <c r="D131" s="128"/>
    </row>
    <row r="132" spans="1:4" x14ac:dyDescent="0.3">
      <c r="A132" s="126"/>
      <c r="B132" s="130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30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30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30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+Gt+aztEXSWDlwtETRJgHn5iKMZ/GHsDwpKFmjCS7FGbozQgxYipgfIOdbFdkH0s0MFBDQKj19qUNgM61OEY5Q==" saltValue="lxRrjCx/r+Eet0yG5Ok50w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 H8:H14" xr:uid="{00000000-0002-0000-39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9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115">
        <v>43828</v>
      </c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71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71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26"/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26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26"/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26"/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26"/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SUMIF(H9:H14,"check",G9:G14)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73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66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66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66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66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66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66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66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66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66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66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66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66"/>
      <c r="C45" s="12"/>
      <c r="D45" s="14"/>
      <c r="F45" s="32"/>
      <c r="G45" s="68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66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66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66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30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x14ac:dyDescent="0.3">
      <c r="A126" s="126"/>
      <c r="B126" s="127"/>
      <c r="C126" s="125"/>
      <c r="D126" s="128"/>
    </row>
    <row r="127" spans="1:4" x14ac:dyDescent="0.3">
      <c r="A127" s="126"/>
      <c r="B127" s="127"/>
      <c r="C127" s="125"/>
      <c r="D127" s="128"/>
    </row>
    <row r="128" spans="1:4" x14ac:dyDescent="0.3">
      <c r="A128" s="126"/>
      <c r="B128" s="130"/>
      <c r="C128" s="125"/>
      <c r="D128" s="128"/>
    </row>
    <row r="129" spans="1:4" x14ac:dyDescent="0.3">
      <c r="A129" s="126"/>
      <c r="B129" s="127"/>
      <c r="C129" s="125"/>
      <c r="D129" s="128"/>
    </row>
    <row r="130" spans="1:4" x14ac:dyDescent="0.3">
      <c r="A130" s="126"/>
      <c r="B130" s="127"/>
      <c r="C130" s="125"/>
      <c r="D130" s="128"/>
    </row>
    <row r="131" spans="1:4" x14ac:dyDescent="0.3">
      <c r="A131" s="126"/>
      <c r="B131" s="130"/>
      <c r="C131" s="125"/>
      <c r="D131" s="128"/>
    </row>
    <row r="132" spans="1:4" x14ac:dyDescent="0.3">
      <c r="A132" s="126"/>
      <c r="B132" s="130"/>
      <c r="C132" s="125"/>
      <c r="D132" s="128"/>
    </row>
    <row r="133" spans="1:4" x14ac:dyDescent="0.3">
      <c r="A133" s="126"/>
      <c r="B133" s="127"/>
      <c r="C133" s="125"/>
      <c r="D133" s="128"/>
    </row>
    <row r="134" spans="1:4" x14ac:dyDescent="0.3">
      <c r="A134" s="126"/>
      <c r="B134" s="130"/>
      <c r="C134" s="125"/>
      <c r="D134" s="128"/>
    </row>
    <row r="135" spans="1:4" x14ac:dyDescent="0.3">
      <c r="A135" s="126"/>
      <c r="B135" s="127"/>
      <c r="C135" s="125"/>
      <c r="D135" s="128"/>
    </row>
    <row r="136" spans="1:4" x14ac:dyDescent="0.3">
      <c r="A136" s="126"/>
      <c r="B136" s="127"/>
      <c r="C136" s="125"/>
      <c r="D136" s="128"/>
    </row>
    <row r="137" spans="1:4" x14ac:dyDescent="0.3">
      <c r="A137" s="126"/>
      <c r="B137" s="127"/>
      <c r="C137" s="125"/>
      <c r="D137" s="128"/>
    </row>
    <row r="138" spans="1:4" x14ac:dyDescent="0.3">
      <c r="A138" s="126"/>
      <c r="B138" s="130"/>
      <c r="C138" s="125"/>
      <c r="D138" s="128"/>
    </row>
    <row r="139" spans="1:4" x14ac:dyDescent="0.3">
      <c r="A139" s="126"/>
      <c r="B139" s="127"/>
      <c r="C139" s="125"/>
      <c r="D139" s="128"/>
    </row>
    <row r="140" spans="1:4" x14ac:dyDescent="0.3">
      <c r="A140" s="126"/>
      <c r="B140" s="127"/>
      <c r="C140" s="125"/>
      <c r="D140" s="128"/>
    </row>
    <row r="141" spans="1:4" x14ac:dyDescent="0.3">
      <c r="A141" s="126"/>
      <c r="B141" s="127"/>
      <c r="C141" s="125"/>
      <c r="D141" s="128"/>
    </row>
    <row r="142" spans="1:4" x14ac:dyDescent="0.3">
      <c r="A142" s="126"/>
      <c r="B142" s="127"/>
      <c r="C142" s="125"/>
      <c r="D142" s="128"/>
    </row>
    <row r="143" spans="1:4" x14ac:dyDescent="0.3">
      <c r="A143" s="126"/>
      <c r="B143" s="127"/>
      <c r="C143" s="125"/>
      <c r="D143" s="128"/>
    </row>
    <row r="144" spans="1:4" x14ac:dyDescent="0.3">
      <c r="A144" s="126"/>
      <c r="B144" s="127"/>
      <c r="C144" s="125"/>
      <c r="D144" s="128"/>
    </row>
    <row r="145" spans="1:4" x14ac:dyDescent="0.3">
      <c r="A145" s="126"/>
      <c r="B145" s="127"/>
      <c r="C145" s="125"/>
      <c r="D145" s="128"/>
    </row>
    <row r="146" spans="1:4" x14ac:dyDescent="0.3">
      <c r="A146" s="126"/>
      <c r="B146" s="127"/>
      <c r="C146" s="125"/>
      <c r="D146" s="128"/>
    </row>
    <row r="147" spans="1:4" x14ac:dyDescent="0.3">
      <c r="A147" s="126"/>
      <c r="B147" s="127"/>
      <c r="C147" s="125"/>
      <c r="D147" s="128"/>
    </row>
    <row r="148" spans="1:4" x14ac:dyDescent="0.3">
      <c r="A148" s="126"/>
      <c r="B148" s="127"/>
      <c r="C148" s="125"/>
      <c r="D148" s="128"/>
    </row>
    <row r="149" spans="1:4" x14ac:dyDescent="0.3">
      <c r="A149" s="126"/>
      <c r="B149" s="127"/>
      <c r="C149" s="125"/>
      <c r="D149" s="128"/>
    </row>
    <row r="150" spans="1:4" x14ac:dyDescent="0.3">
      <c r="A150" s="126"/>
      <c r="B150" s="127"/>
      <c r="C150" s="125"/>
      <c r="D150" s="128"/>
    </row>
    <row r="151" spans="1:4" x14ac:dyDescent="0.3">
      <c r="A151" s="126"/>
      <c r="B151" s="127"/>
      <c r="C151" s="125"/>
      <c r="D151" s="128"/>
    </row>
    <row r="152" spans="1:4" x14ac:dyDescent="0.3">
      <c r="A152" s="126"/>
      <c r="B152" s="127"/>
      <c r="C152" s="125"/>
      <c r="D152" s="128"/>
    </row>
    <row r="153" spans="1:4" x14ac:dyDescent="0.3">
      <c r="A153" s="126"/>
      <c r="B153" s="127"/>
      <c r="C153" s="125"/>
      <c r="D153" s="128"/>
    </row>
    <row r="154" spans="1:4" x14ac:dyDescent="0.3">
      <c r="A154" s="126"/>
      <c r="B154" s="127"/>
      <c r="C154" s="125"/>
      <c r="D154" s="128"/>
    </row>
    <row r="155" spans="1:4" x14ac:dyDescent="0.3">
      <c r="A155" s="126"/>
      <c r="B155" s="127"/>
      <c r="C155" s="125"/>
      <c r="D155" s="128"/>
    </row>
    <row r="156" spans="1:4" x14ac:dyDescent="0.3">
      <c r="A156" s="126"/>
      <c r="B156" s="127"/>
      <c r="C156" s="125"/>
      <c r="D156" s="128"/>
    </row>
    <row r="157" spans="1:4" x14ac:dyDescent="0.3">
      <c r="A157" s="126"/>
      <c r="B157" s="127"/>
      <c r="C157" s="125"/>
      <c r="D157" s="128"/>
    </row>
    <row r="158" spans="1:4" x14ac:dyDescent="0.3">
      <c r="A158" s="126"/>
      <c r="B158" s="127"/>
      <c r="C158" s="125"/>
      <c r="D158" s="128"/>
    </row>
    <row r="159" spans="1:4" x14ac:dyDescent="0.3">
      <c r="A159" s="126"/>
      <c r="B159" s="130"/>
      <c r="C159" s="125"/>
      <c r="D159" s="128"/>
    </row>
    <row r="160" spans="1:4" x14ac:dyDescent="0.3">
      <c r="A160" s="126"/>
      <c r="B160" s="127"/>
      <c r="C160" s="125"/>
      <c r="D160" s="128"/>
    </row>
    <row r="161" spans="1:4" x14ac:dyDescent="0.3">
      <c r="A161" s="126"/>
      <c r="B161" s="127"/>
      <c r="C161" s="125"/>
      <c r="D161" s="128"/>
    </row>
    <row r="162" spans="1:4" x14ac:dyDescent="0.3">
      <c r="A162" s="126"/>
      <c r="B162" s="127"/>
      <c r="C162" s="125"/>
      <c r="D162" s="128"/>
    </row>
    <row r="163" spans="1:4" x14ac:dyDescent="0.3">
      <c r="A163" s="126"/>
      <c r="B163" s="127"/>
      <c r="C163" s="125"/>
      <c r="D163" s="128"/>
    </row>
    <row r="164" spans="1:4" x14ac:dyDescent="0.3">
      <c r="A164" s="126"/>
      <c r="B164" s="127"/>
      <c r="C164" s="125"/>
      <c r="D164" s="128"/>
    </row>
    <row r="165" spans="1:4" x14ac:dyDescent="0.3">
      <c r="A165" s="126"/>
      <c r="B165" s="127"/>
      <c r="C165" s="125"/>
      <c r="D165" s="128"/>
    </row>
    <row r="166" spans="1:4" x14ac:dyDescent="0.3">
      <c r="A166" s="126"/>
      <c r="B166" s="127"/>
      <c r="C166" s="125"/>
      <c r="D166" s="128"/>
    </row>
    <row r="167" spans="1:4" x14ac:dyDescent="0.3">
      <c r="A167" s="126"/>
      <c r="B167" s="127"/>
      <c r="C167" s="125"/>
      <c r="D167" s="128"/>
    </row>
    <row r="168" spans="1:4" x14ac:dyDescent="0.3">
      <c r="A168" s="126"/>
      <c r="B168" s="127"/>
      <c r="C168" s="125"/>
      <c r="D168" s="128"/>
    </row>
    <row r="169" spans="1:4" x14ac:dyDescent="0.3">
      <c r="A169" s="126"/>
      <c r="B169" s="127"/>
      <c r="C169" s="125"/>
      <c r="D169" s="128"/>
    </row>
    <row r="170" spans="1:4" x14ac:dyDescent="0.3">
      <c r="A170" s="126"/>
      <c r="B170" s="127"/>
      <c r="C170" s="125"/>
      <c r="D170" s="128"/>
    </row>
    <row r="171" spans="1:4" x14ac:dyDescent="0.3">
      <c r="A171" s="126"/>
      <c r="B171" s="127"/>
      <c r="C171" s="125"/>
      <c r="D171" s="128"/>
    </row>
    <row r="172" spans="1:4" x14ac:dyDescent="0.3">
      <c r="A172" s="126"/>
      <c r="B172" s="127"/>
      <c r="C172" s="125"/>
      <c r="D172" s="128"/>
    </row>
    <row r="173" spans="1:4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97APRje92JtilQlCNgFzLtKMPz3y3TI9Nnsz7SOFcFm/rew5rEstyypYc3MPdfCKYB93Wck0PUxzITAg+YR4fw==" saltValue="V9UApryr4lYNOvtm8K7cwA==" spinCount="100000" sheet="1" selectLockedCells="1"/>
  <dataValidations count="2"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800-000000000000}">
      <formula1>CashCheck</formula1>
    </dataValidation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 H8:H14" xr:uid="{00000000-0002-0000-38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  <pageSetUpPr fitToPage="1"/>
  </sheetPr>
  <dimension ref="A1:AU201"/>
  <sheetViews>
    <sheetView zoomScaleNormal="100" workbookViewId="0">
      <pane ySplit="7" topLeftCell="A8" activePane="bottomLeft" state="frozen"/>
      <selection activeCell="C3" sqref="C3"/>
      <selection pane="bottomLeft" activeCell="D4" sqref="D4"/>
    </sheetView>
  </sheetViews>
  <sheetFormatPr defaultRowHeight="14.4" x14ac:dyDescent="0.3"/>
  <cols>
    <col min="1" max="1" width="15.109375" customWidth="1"/>
    <col min="2" max="2" width="16.109375" customWidth="1"/>
    <col min="3" max="3" width="13.44140625" customWidth="1"/>
    <col min="4" max="4" width="21.109375" customWidth="1"/>
    <col min="6" max="6" width="22.5546875" customWidth="1"/>
    <col min="7" max="7" width="16.33203125" customWidth="1"/>
    <col min="8" max="8" width="14.33203125" customWidth="1"/>
    <col min="9" max="9" width="22.88671875" customWidth="1"/>
    <col min="11" max="11" width="20.33203125" customWidth="1"/>
    <col min="12" max="12" width="13.6640625" customWidth="1"/>
    <col min="13" max="13" width="14.33203125" customWidth="1"/>
    <col min="14" max="14" width="25.6640625" customWidth="1"/>
  </cols>
  <sheetData>
    <row r="1" spans="1:47" ht="21.6" thickBot="1" x14ac:dyDescent="0.45">
      <c r="A1" s="86" t="s">
        <v>63</v>
      </c>
      <c r="B1" s="4"/>
      <c r="C1" s="4"/>
      <c r="D1" s="4"/>
      <c r="AU1" t="s">
        <v>7</v>
      </c>
    </row>
    <row r="2" spans="1:47" ht="18.600000000000001" thickTop="1" x14ac:dyDescent="0.35">
      <c r="A2" s="87" t="s">
        <v>0</v>
      </c>
      <c r="B2" s="4"/>
      <c r="C2" s="4"/>
      <c r="D2" s="4"/>
      <c r="F2" s="96" t="s">
        <v>22</v>
      </c>
      <c r="G2" s="97">
        <f>SUM(G3:G4)</f>
        <v>0</v>
      </c>
      <c r="AU2" t="s">
        <v>8</v>
      </c>
    </row>
    <row r="3" spans="1:47" x14ac:dyDescent="0.3">
      <c r="A3" s="12"/>
      <c r="B3" s="4"/>
      <c r="C3" s="4"/>
      <c r="D3" s="4"/>
      <c r="F3" s="98" t="s">
        <v>9</v>
      </c>
      <c r="G3" s="99">
        <f>SUM(B8,F19,G26,G36,G47,G80)</f>
        <v>0</v>
      </c>
      <c r="AU3" t="s">
        <v>9</v>
      </c>
    </row>
    <row r="4" spans="1:47" ht="15" thickBot="1" x14ac:dyDescent="0.35">
      <c r="A4" s="88" t="s">
        <v>1</v>
      </c>
      <c r="B4" s="89"/>
      <c r="C4" s="88" t="s">
        <v>2</v>
      </c>
      <c r="D4" s="12"/>
      <c r="F4" s="100" t="s">
        <v>23</v>
      </c>
      <c r="G4" s="101">
        <f>SUM(B9,G16,G27,G37,G48,G81)</f>
        <v>0</v>
      </c>
    </row>
    <row r="5" spans="1:47" ht="15" thickTop="1" x14ac:dyDescent="0.3">
      <c r="A5" s="4"/>
      <c r="B5" s="4"/>
      <c r="C5" s="4"/>
      <c r="D5" s="12"/>
    </row>
    <row r="6" spans="1:47" x14ac:dyDescent="0.3">
      <c r="A6" s="4"/>
      <c r="B6" s="4"/>
      <c r="C6" s="4"/>
      <c r="D6" s="4"/>
    </row>
    <row r="7" spans="1:47" x14ac:dyDescent="0.3">
      <c r="A7" s="88" t="s">
        <v>3</v>
      </c>
      <c r="B7" s="88" t="s">
        <v>5</v>
      </c>
      <c r="C7" s="88" t="s">
        <v>4</v>
      </c>
      <c r="D7" s="88" t="s">
        <v>6</v>
      </c>
      <c r="F7" s="102" t="s">
        <v>20</v>
      </c>
      <c r="G7" s="102" t="s">
        <v>5</v>
      </c>
      <c r="H7" s="102" t="s">
        <v>4</v>
      </c>
      <c r="I7" s="102" t="s">
        <v>6</v>
      </c>
      <c r="K7" s="124"/>
      <c r="L7" s="124"/>
      <c r="M7" s="124"/>
      <c r="N7" s="124"/>
    </row>
    <row r="8" spans="1:47" x14ac:dyDescent="0.3">
      <c r="A8" s="90" t="s">
        <v>10</v>
      </c>
      <c r="B8" s="91">
        <f>SUMIF(C17:C116,"cash",B17:B116)</f>
        <v>0</v>
      </c>
      <c r="C8" s="55"/>
      <c r="D8" s="55"/>
      <c r="F8" s="15" t="s">
        <v>44</v>
      </c>
      <c r="G8" s="56"/>
      <c r="H8" s="71" t="s">
        <v>9</v>
      </c>
      <c r="I8" s="27"/>
      <c r="K8" s="133"/>
      <c r="L8" s="134"/>
      <c r="M8" s="133"/>
      <c r="N8" s="133"/>
    </row>
    <row r="9" spans="1:47" x14ac:dyDescent="0.3">
      <c r="A9" s="90" t="s">
        <v>11</v>
      </c>
      <c r="B9" s="91">
        <f>SUMIF(C17:C116,"check",B17:B116)</f>
        <v>0</v>
      </c>
      <c r="C9" s="55"/>
      <c r="D9" s="55"/>
      <c r="F9" s="15" t="s">
        <v>45</v>
      </c>
      <c r="G9" s="56"/>
      <c r="H9" s="71" t="s">
        <v>9</v>
      </c>
      <c r="I9" s="27"/>
      <c r="K9" s="128"/>
      <c r="L9" s="127"/>
      <c r="M9" s="125"/>
      <c r="N9" s="128"/>
    </row>
    <row r="10" spans="1:47" x14ac:dyDescent="0.3">
      <c r="A10" s="92"/>
      <c r="B10" s="91"/>
      <c r="C10" s="55"/>
      <c r="D10" s="55"/>
      <c r="F10" s="15"/>
      <c r="G10" s="56"/>
      <c r="H10" s="26"/>
      <c r="I10" s="27"/>
      <c r="K10" s="128"/>
      <c r="L10" s="127"/>
      <c r="M10" s="125"/>
      <c r="N10" s="128"/>
    </row>
    <row r="11" spans="1:47" ht="21" x14ac:dyDescent="0.4">
      <c r="A11" s="90" t="s">
        <v>12</v>
      </c>
      <c r="B11" s="93">
        <f>SUM(B8:B10)</f>
        <v>0</v>
      </c>
      <c r="C11" s="55"/>
      <c r="D11" s="55"/>
      <c r="F11" s="15"/>
      <c r="G11" s="56"/>
      <c r="H11" s="26"/>
      <c r="I11" s="27"/>
      <c r="K11" s="128"/>
      <c r="L11" s="127"/>
      <c r="M11" s="125"/>
      <c r="N11" s="128"/>
    </row>
    <row r="12" spans="1:47" x14ac:dyDescent="0.3">
      <c r="A12" s="92"/>
      <c r="B12" s="91"/>
      <c r="C12" s="55"/>
      <c r="D12" s="55"/>
      <c r="F12" s="26"/>
      <c r="G12" s="56"/>
      <c r="H12" s="26"/>
      <c r="I12" s="27"/>
      <c r="K12" s="128"/>
      <c r="L12" s="127"/>
      <c r="M12" s="125"/>
      <c r="N12" s="128"/>
    </row>
    <row r="13" spans="1:47" x14ac:dyDescent="0.3">
      <c r="A13" s="90"/>
      <c r="B13" s="91"/>
      <c r="C13" s="55"/>
      <c r="D13" s="55"/>
      <c r="F13" s="26"/>
      <c r="G13" s="56"/>
      <c r="H13" s="26"/>
      <c r="I13" s="27"/>
      <c r="K13" s="128"/>
      <c r="L13" s="127"/>
      <c r="M13" s="125"/>
      <c r="N13" s="128"/>
    </row>
    <row r="14" spans="1:47" x14ac:dyDescent="0.3">
      <c r="A14" s="90"/>
      <c r="B14" s="91"/>
      <c r="C14" s="55"/>
      <c r="D14" s="55"/>
      <c r="F14" s="26"/>
      <c r="G14" s="56"/>
      <c r="H14" s="26"/>
      <c r="I14" s="27"/>
      <c r="K14" s="128"/>
      <c r="L14" s="127"/>
      <c r="M14" s="125"/>
      <c r="N14" s="128"/>
    </row>
    <row r="15" spans="1:47" x14ac:dyDescent="0.3">
      <c r="A15" s="5"/>
      <c r="B15" s="5"/>
      <c r="C15" s="5"/>
      <c r="D15" s="5"/>
      <c r="F15" s="102" t="s">
        <v>10</v>
      </c>
      <c r="G15" s="70">
        <f>SUMIF(H8:H14,"cash",G8:G14)</f>
        <v>0</v>
      </c>
      <c r="H15" s="15"/>
      <c r="I15" s="15"/>
      <c r="K15" s="128"/>
      <c r="L15" s="127"/>
      <c r="M15" s="125"/>
      <c r="N15" s="128"/>
    </row>
    <row r="16" spans="1:47" x14ac:dyDescent="0.3">
      <c r="A16" s="5"/>
      <c r="B16" s="5"/>
      <c r="C16" s="5"/>
      <c r="D16" s="5"/>
      <c r="F16" s="102" t="s">
        <v>11</v>
      </c>
      <c r="G16" s="70">
        <f>SUMIF(H8:H14,"check",G8:G14)</f>
        <v>0</v>
      </c>
      <c r="H16" s="15"/>
      <c r="I16" s="15"/>
      <c r="K16" s="128"/>
      <c r="L16" s="127"/>
      <c r="M16" s="125"/>
      <c r="N16" s="128"/>
    </row>
    <row r="17" spans="1:14" x14ac:dyDescent="0.3">
      <c r="A17" s="94">
        <v>1</v>
      </c>
      <c r="B17" s="13"/>
      <c r="C17" s="12"/>
      <c r="D17" s="14"/>
      <c r="F17" s="102" t="s">
        <v>21</v>
      </c>
      <c r="G17" s="72">
        <f>SUM(G15:G16,B13:B14)</f>
        <v>0</v>
      </c>
      <c r="H17" s="15"/>
      <c r="I17" s="15"/>
      <c r="K17" s="128"/>
      <c r="L17" s="127"/>
      <c r="M17" s="125"/>
      <c r="N17" s="128"/>
    </row>
    <row r="18" spans="1:14" x14ac:dyDescent="0.3">
      <c r="A18" s="94">
        <v>2</v>
      </c>
      <c r="B18" s="13"/>
      <c r="C18" s="12"/>
      <c r="D18" s="14"/>
      <c r="K18" s="128"/>
      <c r="L18" s="127"/>
      <c r="M18" s="125"/>
      <c r="N18" s="128"/>
    </row>
    <row r="19" spans="1:14" x14ac:dyDescent="0.3">
      <c r="A19" s="94">
        <v>3</v>
      </c>
      <c r="B19" s="13"/>
      <c r="C19" s="12"/>
      <c r="D19" s="14"/>
      <c r="F19" s="132" t="s">
        <v>25</v>
      </c>
      <c r="G19" s="104" t="s">
        <v>5</v>
      </c>
      <c r="H19" s="103" t="s">
        <v>4</v>
      </c>
      <c r="I19" s="103" t="s">
        <v>6</v>
      </c>
      <c r="K19" s="128"/>
      <c r="L19" s="127"/>
      <c r="M19" s="125"/>
      <c r="N19" s="128"/>
    </row>
    <row r="20" spans="1:14" x14ac:dyDescent="0.3">
      <c r="A20" s="94">
        <v>4</v>
      </c>
      <c r="B20" s="13"/>
      <c r="C20" s="12"/>
      <c r="D20" s="14"/>
      <c r="F20" s="28"/>
      <c r="G20" s="29"/>
      <c r="H20" s="36"/>
      <c r="I20" s="28"/>
      <c r="K20" s="128"/>
      <c r="L20" s="127"/>
      <c r="M20" s="125"/>
      <c r="N20" s="128"/>
    </row>
    <row r="21" spans="1:14" x14ac:dyDescent="0.3">
      <c r="A21" s="94">
        <v>5</v>
      </c>
      <c r="B21" s="13"/>
      <c r="C21" s="12"/>
      <c r="D21" s="14"/>
      <c r="F21" s="28"/>
      <c r="G21" s="29"/>
      <c r="H21" s="36"/>
      <c r="I21" s="28"/>
      <c r="K21" s="128"/>
      <c r="L21" s="127"/>
      <c r="M21" s="125"/>
      <c r="N21" s="128"/>
    </row>
    <row r="22" spans="1:14" x14ac:dyDescent="0.3">
      <c r="A22" s="94">
        <v>6</v>
      </c>
      <c r="B22" s="13"/>
      <c r="C22" s="12"/>
      <c r="D22" s="14"/>
      <c r="F22" s="28"/>
      <c r="G22" s="29"/>
      <c r="H22" s="36"/>
      <c r="I22" s="28"/>
      <c r="K22" s="128"/>
      <c r="L22" s="127"/>
      <c r="M22" s="125"/>
      <c r="N22" s="128"/>
    </row>
    <row r="23" spans="1:14" x14ac:dyDescent="0.3">
      <c r="A23" s="94">
        <v>7</v>
      </c>
      <c r="B23" s="13"/>
      <c r="C23" s="12"/>
      <c r="D23" s="14"/>
      <c r="F23" s="28"/>
      <c r="G23" s="29"/>
      <c r="H23" s="36"/>
      <c r="I23" s="28"/>
      <c r="K23" s="128"/>
      <c r="L23" s="127"/>
      <c r="M23" s="125"/>
      <c r="N23" s="128"/>
    </row>
    <row r="24" spans="1:14" x14ac:dyDescent="0.3">
      <c r="A24" s="94">
        <v>8</v>
      </c>
      <c r="B24" s="13"/>
      <c r="C24" s="12"/>
      <c r="D24" s="14"/>
      <c r="F24" s="28"/>
      <c r="G24" s="29"/>
      <c r="H24" s="36"/>
      <c r="I24" s="28"/>
      <c r="K24" s="128"/>
      <c r="L24" s="127"/>
      <c r="M24" s="125"/>
      <c r="N24" s="128"/>
    </row>
    <row r="25" spans="1:14" x14ac:dyDescent="0.3">
      <c r="A25" s="94">
        <v>9</v>
      </c>
      <c r="B25" s="13"/>
      <c r="C25" s="12"/>
      <c r="D25" s="14"/>
      <c r="F25" s="28"/>
      <c r="G25" s="29"/>
      <c r="H25" s="36"/>
      <c r="I25" s="28"/>
      <c r="K25" s="128"/>
      <c r="L25" s="127"/>
      <c r="M25" s="125"/>
      <c r="N25" s="128"/>
    </row>
    <row r="26" spans="1:14" x14ac:dyDescent="0.3">
      <c r="A26" s="94">
        <v>10</v>
      </c>
      <c r="B26" s="13"/>
      <c r="C26" s="12"/>
      <c r="D26" s="14"/>
      <c r="F26" s="103" t="s">
        <v>10</v>
      </c>
      <c r="G26" s="105">
        <f>SUMIF(H20:H25,"cash",G20:G25)</f>
        <v>0</v>
      </c>
      <c r="H26" s="19"/>
      <c r="I26" s="19"/>
      <c r="K26" s="128"/>
      <c r="L26" s="127"/>
      <c r="M26" s="125"/>
      <c r="N26" s="128"/>
    </row>
    <row r="27" spans="1:14" x14ac:dyDescent="0.3">
      <c r="A27" s="94">
        <v>11</v>
      </c>
      <c r="B27" s="13"/>
      <c r="C27" s="12"/>
      <c r="D27" s="14"/>
      <c r="F27" s="103" t="s">
        <v>16</v>
      </c>
      <c r="G27" s="105">
        <f>SUMIF(H20:H25,"check",G20:G25)</f>
        <v>0</v>
      </c>
      <c r="H27" s="19"/>
      <c r="I27" s="19"/>
      <c r="K27" s="128"/>
      <c r="L27" s="127"/>
      <c r="M27" s="125"/>
      <c r="N27" s="128"/>
    </row>
    <row r="28" spans="1:14" x14ac:dyDescent="0.3">
      <c r="A28" s="94">
        <v>12</v>
      </c>
      <c r="B28" s="13"/>
      <c r="C28" s="12"/>
      <c r="D28" s="14"/>
      <c r="F28" s="103" t="s">
        <v>62</v>
      </c>
      <c r="G28" s="104">
        <f>SUM(G26:G27)</f>
        <v>0</v>
      </c>
      <c r="H28" s="19"/>
      <c r="I28" s="19"/>
      <c r="K28" s="128"/>
      <c r="L28" s="127"/>
      <c r="M28" s="125"/>
      <c r="N28" s="128"/>
    </row>
    <row r="29" spans="1:14" x14ac:dyDescent="0.3">
      <c r="A29" s="94">
        <v>13</v>
      </c>
      <c r="B29" s="13"/>
      <c r="C29" s="12"/>
      <c r="D29" s="14"/>
      <c r="G29" s="2"/>
      <c r="K29" s="128"/>
      <c r="L29" s="127"/>
      <c r="M29" s="125"/>
      <c r="N29" s="128"/>
    </row>
    <row r="30" spans="1:14" x14ac:dyDescent="0.3">
      <c r="A30" s="94">
        <v>14</v>
      </c>
      <c r="B30" s="13"/>
      <c r="C30" s="12"/>
      <c r="D30" s="14"/>
      <c r="F30" s="106" t="s">
        <v>13</v>
      </c>
      <c r="G30" s="107" t="s">
        <v>5</v>
      </c>
      <c r="H30" s="106" t="s">
        <v>4</v>
      </c>
      <c r="I30" s="106" t="s">
        <v>6</v>
      </c>
      <c r="K30" s="128"/>
      <c r="L30" s="127"/>
      <c r="M30" s="125"/>
      <c r="N30" s="128"/>
    </row>
    <row r="31" spans="1:14" x14ac:dyDescent="0.3">
      <c r="A31" s="94">
        <v>15</v>
      </c>
      <c r="B31" s="13"/>
      <c r="C31" s="12"/>
      <c r="D31" s="14"/>
      <c r="F31" s="30"/>
      <c r="G31" s="31"/>
      <c r="H31" s="37"/>
      <c r="I31" s="30"/>
      <c r="K31" s="128"/>
      <c r="L31" s="127"/>
      <c r="M31" s="125"/>
      <c r="N31" s="128"/>
    </row>
    <row r="32" spans="1:14" x14ac:dyDescent="0.3">
      <c r="A32" s="94">
        <v>16</v>
      </c>
      <c r="B32" s="13"/>
      <c r="C32" s="12"/>
      <c r="D32" s="14"/>
      <c r="F32" s="30"/>
      <c r="G32" s="31"/>
      <c r="H32" s="37"/>
      <c r="I32" s="30"/>
      <c r="K32" s="128"/>
      <c r="L32" s="127"/>
      <c r="M32" s="125"/>
      <c r="N32" s="128"/>
    </row>
    <row r="33" spans="1:14" x14ac:dyDescent="0.3">
      <c r="A33" s="94">
        <v>17</v>
      </c>
      <c r="B33" s="13"/>
      <c r="C33" s="12"/>
      <c r="D33" s="14"/>
      <c r="F33" s="30"/>
      <c r="G33" s="31"/>
      <c r="H33" s="37"/>
      <c r="I33" s="30"/>
      <c r="K33" s="128"/>
      <c r="L33" s="127"/>
      <c r="M33" s="125"/>
      <c r="N33" s="128"/>
    </row>
    <row r="34" spans="1:14" x14ac:dyDescent="0.3">
      <c r="A34" s="94">
        <v>18</v>
      </c>
      <c r="B34" s="13"/>
      <c r="C34" s="12"/>
      <c r="D34" s="14"/>
      <c r="F34" s="30"/>
      <c r="G34" s="31"/>
      <c r="H34" s="37"/>
      <c r="I34" s="30"/>
      <c r="K34" s="128"/>
      <c r="L34" s="127"/>
      <c r="M34" s="125"/>
      <c r="N34" s="128"/>
    </row>
    <row r="35" spans="1:14" x14ac:dyDescent="0.3">
      <c r="A35" s="94">
        <v>19</v>
      </c>
      <c r="B35" s="13"/>
      <c r="C35" s="12"/>
      <c r="D35" s="14"/>
      <c r="F35" s="30"/>
      <c r="G35" s="31"/>
      <c r="H35" s="37"/>
      <c r="I35" s="30"/>
      <c r="K35" s="128"/>
      <c r="L35" s="127"/>
      <c r="M35" s="125"/>
      <c r="N35" s="128"/>
    </row>
    <row r="36" spans="1:14" x14ac:dyDescent="0.3">
      <c r="A36" s="94">
        <v>20</v>
      </c>
      <c r="B36" s="13"/>
      <c r="C36" s="12"/>
      <c r="D36" s="14"/>
      <c r="F36" s="106" t="s">
        <v>10</v>
      </c>
      <c r="G36" s="108">
        <f>SUMIF(H31:H35,"cash",G31:G35)</f>
        <v>0</v>
      </c>
      <c r="H36" s="17"/>
      <c r="I36" s="17"/>
      <c r="K36" s="128"/>
      <c r="L36" s="127"/>
      <c r="M36" s="125"/>
      <c r="N36" s="128"/>
    </row>
    <row r="37" spans="1:14" x14ac:dyDescent="0.3">
      <c r="A37" s="94">
        <v>21</v>
      </c>
      <c r="B37" s="13"/>
      <c r="C37" s="12"/>
      <c r="D37" s="14"/>
      <c r="F37" s="106" t="s">
        <v>11</v>
      </c>
      <c r="G37" s="108">
        <f>SUMIF(H31:H35,"check",G31:G35)</f>
        <v>0</v>
      </c>
      <c r="H37" s="17"/>
      <c r="I37" s="17"/>
      <c r="K37" s="128"/>
      <c r="L37" s="127"/>
      <c r="M37" s="125"/>
      <c r="N37" s="128"/>
    </row>
    <row r="38" spans="1:14" x14ac:dyDescent="0.3">
      <c r="A38" s="94">
        <v>22</v>
      </c>
      <c r="B38" s="13"/>
      <c r="C38" s="12"/>
      <c r="D38" s="14"/>
      <c r="F38" s="106" t="s">
        <v>17</v>
      </c>
      <c r="G38" s="107">
        <f>SUM(G36:G37)</f>
        <v>0</v>
      </c>
      <c r="H38" s="17"/>
      <c r="I38" s="17"/>
      <c r="K38" s="128"/>
      <c r="L38" s="127"/>
      <c r="M38" s="125"/>
      <c r="N38" s="128"/>
    </row>
    <row r="39" spans="1:14" x14ac:dyDescent="0.3">
      <c r="A39" s="94">
        <v>23</v>
      </c>
      <c r="B39" s="13"/>
      <c r="C39" s="12"/>
      <c r="D39" s="14"/>
      <c r="F39" s="24"/>
      <c r="G39" s="25"/>
      <c r="H39" s="24"/>
      <c r="I39" s="24"/>
      <c r="K39" s="128"/>
      <c r="L39" s="127"/>
      <c r="M39" s="125"/>
      <c r="N39" s="128"/>
    </row>
    <row r="40" spans="1:14" x14ac:dyDescent="0.3">
      <c r="A40" s="94">
        <v>24</v>
      </c>
      <c r="B40" s="13"/>
      <c r="C40" s="12"/>
      <c r="D40" s="14"/>
      <c r="F40" s="109" t="s">
        <v>14</v>
      </c>
      <c r="G40" s="110" t="s">
        <v>5</v>
      </c>
      <c r="H40" s="109" t="s">
        <v>4</v>
      </c>
      <c r="I40" s="109" t="s">
        <v>6</v>
      </c>
      <c r="K40" s="128"/>
      <c r="L40" s="127"/>
      <c r="M40" s="125"/>
      <c r="N40" s="128"/>
    </row>
    <row r="41" spans="1:14" x14ac:dyDescent="0.3">
      <c r="A41" s="94">
        <v>25</v>
      </c>
      <c r="B41" s="13"/>
      <c r="C41" s="12"/>
      <c r="D41" s="14"/>
      <c r="F41" s="22"/>
      <c r="G41" s="33"/>
      <c r="H41" s="38"/>
      <c r="I41" s="32"/>
      <c r="K41" s="128"/>
      <c r="L41" s="127"/>
      <c r="M41" s="125"/>
      <c r="N41" s="128"/>
    </row>
    <row r="42" spans="1:14" x14ac:dyDescent="0.3">
      <c r="A42" s="94">
        <v>26</v>
      </c>
      <c r="B42" s="13"/>
      <c r="C42" s="12"/>
      <c r="D42" s="14"/>
      <c r="F42" s="22"/>
      <c r="G42" s="33"/>
      <c r="H42" s="38"/>
      <c r="I42" s="32"/>
      <c r="K42" s="128"/>
      <c r="L42" s="127"/>
      <c r="M42" s="125"/>
      <c r="N42" s="128"/>
    </row>
    <row r="43" spans="1:14" x14ac:dyDescent="0.3">
      <c r="A43" s="94">
        <v>27</v>
      </c>
      <c r="B43" s="13"/>
      <c r="C43" s="12"/>
      <c r="D43" s="14"/>
      <c r="F43" s="22"/>
      <c r="G43" s="33"/>
      <c r="H43" s="38"/>
      <c r="I43" s="32"/>
      <c r="K43" s="128"/>
      <c r="L43" s="127"/>
      <c r="M43" s="125"/>
      <c r="N43" s="128"/>
    </row>
    <row r="44" spans="1:14" x14ac:dyDescent="0.3">
      <c r="A44" s="94">
        <v>28</v>
      </c>
      <c r="B44" s="13"/>
      <c r="C44" s="12"/>
      <c r="D44" s="14"/>
      <c r="F44" s="22"/>
      <c r="G44" s="33"/>
      <c r="H44" s="38"/>
      <c r="I44" s="32"/>
      <c r="K44" s="128"/>
      <c r="L44" s="127"/>
      <c r="M44" s="125"/>
      <c r="N44" s="128"/>
    </row>
    <row r="45" spans="1:14" x14ac:dyDescent="0.3">
      <c r="A45" s="94">
        <v>29</v>
      </c>
      <c r="B45" s="13"/>
      <c r="C45" s="12"/>
      <c r="D45" s="14"/>
      <c r="F45" s="32"/>
      <c r="G45" s="33"/>
      <c r="H45" s="38"/>
      <c r="I45" s="32"/>
      <c r="K45" s="128"/>
      <c r="L45" s="127"/>
      <c r="M45" s="125"/>
      <c r="N45" s="128"/>
    </row>
    <row r="46" spans="1:14" x14ac:dyDescent="0.3">
      <c r="A46" s="94">
        <v>30</v>
      </c>
      <c r="B46" s="13"/>
      <c r="C46" s="12"/>
      <c r="D46" s="14"/>
      <c r="F46" s="32"/>
      <c r="G46" s="33"/>
      <c r="H46" s="38"/>
      <c r="I46" s="32"/>
      <c r="K46" s="128"/>
      <c r="L46" s="127"/>
      <c r="M46" s="125"/>
      <c r="N46" s="128"/>
    </row>
    <row r="47" spans="1:14" x14ac:dyDescent="0.3">
      <c r="A47" s="94">
        <v>31</v>
      </c>
      <c r="B47" s="13"/>
      <c r="C47" s="12"/>
      <c r="D47" s="14"/>
      <c r="F47" s="109" t="s">
        <v>10</v>
      </c>
      <c r="G47" s="111">
        <f>SUMIF(H41:H46,"cash",G41:G46)</f>
        <v>0</v>
      </c>
      <c r="H47" s="22"/>
      <c r="I47" s="22"/>
      <c r="K47" s="128"/>
      <c r="L47" s="127"/>
      <c r="M47" s="125"/>
      <c r="N47" s="128"/>
    </row>
    <row r="48" spans="1:14" x14ac:dyDescent="0.3">
      <c r="A48" s="94">
        <v>32</v>
      </c>
      <c r="B48" s="13"/>
      <c r="C48" s="12"/>
      <c r="D48" s="14"/>
      <c r="F48" s="109" t="s">
        <v>11</v>
      </c>
      <c r="G48" s="111">
        <f>SUMIF(H41:H46,"check",G41:G46)</f>
        <v>0</v>
      </c>
      <c r="H48" s="22"/>
      <c r="I48" s="22"/>
      <c r="K48" s="128"/>
      <c r="L48" s="127"/>
      <c r="M48" s="125"/>
      <c r="N48" s="128"/>
    </row>
    <row r="49" spans="1:14" x14ac:dyDescent="0.3">
      <c r="A49" s="94">
        <v>33</v>
      </c>
      <c r="B49" s="13"/>
      <c r="C49" s="12"/>
      <c r="D49" s="14"/>
      <c r="F49" s="109" t="s">
        <v>18</v>
      </c>
      <c r="G49" s="110">
        <f>SUM(G47:G48)</f>
        <v>0</v>
      </c>
      <c r="H49" s="22"/>
      <c r="I49" s="22"/>
      <c r="K49" s="128"/>
      <c r="L49" s="127"/>
      <c r="M49" s="125"/>
      <c r="N49" s="128"/>
    </row>
    <row r="50" spans="1:14" x14ac:dyDescent="0.3">
      <c r="A50" s="94">
        <v>34</v>
      </c>
      <c r="B50" s="13"/>
      <c r="C50" s="12"/>
      <c r="D50" s="14"/>
      <c r="G50" s="2"/>
      <c r="K50" s="128"/>
      <c r="L50" s="127"/>
      <c r="M50" s="125"/>
      <c r="N50" s="128"/>
    </row>
    <row r="51" spans="1:14" x14ac:dyDescent="0.3">
      <c r="A51" s="94">
        <v>35</v>
      </c>
      <c r="B51" s="13"/>
      <c r="C51" s="12"/>
      <c r="D51" s="14"/>
      <c r="F51" s="112" t="s">
        <v>15</v>
      </c>
      <c r="G51" s="113" t="s">
        <v>5</v>
      </c>
      <c r="H51" s="112" t="s">
        <v>4</v>
      </c>
      <c r="I51" s="112" t="s">
        <v>6</v>
      </c>
      <c r="K51" s="128"/>
      <c r="L51" s="127"/>
      <c r="M51" s="125"/>
      <c r="N51" s="128"/>
    </row>
    <row r="52" spans="1:14" x14ac:dyDescent="0.3">
      <c r="A52" s="94">
        <v>36</v>
      </c>
      <c r="B52" s="13"/>
      <c r="C52" s="12"/>
      <c r="D52" s="14"/>
      <c r="F52" s="34"/>
      <c r="G52" s="35"/>
      <c r="H52" s="39"/>
      <c r="I52" s="34"/>
      <c r="K52" s="128"/>
      <c r="L52" s="127"/>
      <c r="M52" s="125"/>
      <c r="N52" s="128"/>
    </row>
    <row r="53" spans="1:14" x14ac:dyDescent="0.3">
      <c r="A53" s="94">
        <v>37</v>
      </c>
      <c r="B53" s="13"/>
      <c r="C53" s="12"/>
      <c r="D53" s="14"/>
      <c r="F53" s="34"/>
      <c r="G53" s="35"/>
      <c r="H53" s="39"/>
      <c r="I53" s="34"/>
      <c r="K53" s="128"/>
      <c r="L53" s="127"/>
      <c r="M53" s="125"/>
      <c r="N53" s="128"/>
    </row>
    <row r="54" spans="1:14" x14ac:dyDescent="0.3">
      <c r="A54" s="94">
        <v>38</v>
      </c>
      <c r="B54" s="13"/>
      <c r="C54" s="12"/>
      <c r="D54" s="14"/>
      <c r="F54" s="34"/>
      <c r="G54" s="35"/>
      <c r="H54" s="39"/>
      <c r="I54" s="34"/>
      <c r="K54" s="128"/>
      <c r="L54" s="127"/>
      <c r="M54" s="125"/>
      <c r="N54" s="128"/>
    </row>
    <row r="55" spans="1:14" x14ac:dyDescent="0.3">
      <c r="A55" s="94">
        <v>39</v>
      </c>
      <c r="B55" s="13"/>
      <c r="C55" s="12"/>
      <c r="D55" s="14"/>
      <c r="F55" s="34"/>
      <c r="G55" s="35"/>
      <c r="H55" s="39"/>
      <c r="I55" s="34"/>
      <c r="K55" s="128"/>
      <c r="L55" s="127"/>
      <c r="M55" s="125"/>
      <c r="N55" s="128"/>
    </row>
    <row r="56" spans="1:14" x14ac:dyDescent="0.3">
      <c r="A56" s="94">
        <v>40</v>
      </c>
      <c r="B56" s="13"/>
      <c r="C56" s="12"/>
      <c r="D56" s="14"/>
      <c r="F56" s="34"/>
      <c r="G56" s="35"/>
      <c r="H56" s="39"/>
      <c r="I56" s="34"/>
      <c r="K56" s="128"/>
      <c r="L56" s="127"/>
      <c r="M56" s="125"/>
      <c r="N56" s="128"/>
    </row>
    <row r="57" spans="1:14" x14ac:dyDescent="0.3">
      <c r="A57" s="94">
        <v>41</v>
      </c>
      <c r="B57" s="13"/>
      <c r="C57" s="12"/>
      <c r="D57" s="14"/>
      <c r="F57" s="34"/>
      <c r="G57" s="35"/>
      <c r="H57" s="39"/>
      <c r="I57" s="34"/>
      <c r="K57" s="128"/>
      <c r="L57" s="127"/>
      <c r="M57" s="125"/>
      <c r="N57" s="128"/>
    </row>
    <row r="58" spans="1:14" x14ac:dyDescent="0.3">
      <c r="A58" s="94">
        <v>42</v>
      </c>
      <c r="B58" s="13"/>
      <c r="C58" s="12"/>
      <c r="D58" s="14"/>
      <c r="F58" s="34"/>
      <c r="G58" s="35"/>
      <c r="H58" s="39"/>
      <c r="I58" s="34"/>
      <c r="K58" s="128"/>
      <c r="L58" s="127"/>
      <c r="M58" s="125"/>
      <c r="N58" s="128"/>
    </row>
    <row r="59" spans="1:14" x14ac:dyDescent="0.3">
      <c r="A59" s="94">
        <v>43</v>
      </c>
      <c r="B59" s="13"/>
      <c r="C59" s="12"/>
      <c r="D59" s="14"/>
      <c r="F59" s="34"/>
      <c r="G59" s="35"/>
      <c r="H59" s="39"/>
      <c r="I59" s="34"/>
      <c r="K59" s="128"/>
      <c r="L59" s="127"/>
      <c r="M59" s="125"/>
      <c r="N59" s="128"/>
    </row>
    <row r="60" spans="1:14" x14ac:dyDescent="0.3">
      <c r="A60" s="94">
        <v>44</v>
      </c>
      <c r="B60" s="13"/>
      <c r="C60" s="12"/>
      <c r="D60" s="14"/>
      <c r="F60" s="34"/>
      <c r="G60" s="35"/>
      <c r="H60" s="39"/>
      <c r="I60" s="34"/>
      <c r="K60" s="128"/>
      <c r="L60" s="127"/>
      <c r="M60" s="125"/>
      <c r="N60" s="128"/>
    </row>
    <row r="61" spans="1:14" x14ac:dyDescent="0.3">
      <c r="A61" s="94">
        <v>45</v>
      </c>
      <c r="B61" s="13"/>
      <c r="C61" s="12"/>
      <c r="D61" s="14"/>
      <c r="F61" s="34"/>
      <c r="G61" s="35"/>
      <c r="H61" s="39"/>
      <c r="I61" s="34"/>
      <c r="K61" s="128"/>
      <c r="L61" s="127"/>
      <c r="M61" s="125"/>
      <c r="N61" s="128"/>
    </row>
    <row r="62" spans="1:14" x14ac:dyDescent="0.3">
      <c r="A62" s="94">
        <v>46</v>
      </c>
      <c r="B62" s="13"/>
      <c r="C62" s="12"/>
      <c r="D62" s="14"/>
      <c r="F62" s="34"/>
      <c r="G62" s="35"/>
      <c r="H62" s="39"/>
      <c r="I62" s="34"/>
      <c r="K62" s="128"/>
      <c r="L62" s="127"/>
      <c r="M62" s="125"/>
      <c r="N62" s="128"/>
    </row>
    <row r="63" spans="1:14" x14ac:dyDescent="0.3">
      <c r="A63" s="94">
        <v>47</v>
      </c>
      <c r="B63" s="13"/>
      <c r="C63" s="12"/>
      <c r="D63" s="14"/>
      <c r="F63" s="34"/>
      <c r="G63" s="35"/>
      <c r="H63" s="39"/>
      <c r="I63" s="34"/>
      <c r="K63" s="128"/>
      <c r="L63" s="127"/>
      <c r="M63" s="125"/>
      <c r="N63" s="128"/>
    </row>
    <row r="64" spans="1:14" x14ac:dyDescent="0.3">
      <c r="A64" s="94">
        <v>48</v>
      </c>
      <c r="B64" s="13"/>
      <c r="C64" s="12"/>
      <c r="D64" s="14"/>
      <c r="F64" s="34"/>
      <c r="G64" s="35"/>
      <c r="H64" s="39"/>
      <c r="I64" s="34"/>
      <c r="K64" s="128"/>
      <c r="L64" s="127"/>
      <c r="M64" s="125"/>
      <c r="N64" s="128"/>
    </row>
    <row r="65" spans="1:14" x14ac:dyDescent="0.3">
      <c r="A65" s="94">
        <v>49</v>
      </c>
      <c r="B65" s="13"/>
      <c r="C65" s="12"/>
      <c r="D65" s="14"/>
      <c r="F65" s="34"/>
      <c r="G65" s="35"/>
      <c r="H65" s="39"/>
      <c r="I65" s="34"/>
      <c r="K65" s="128"/>
      <c r="L65" s="127"/>
      <c r="M65" s="125"/>
      <c r="N65" s="128"/>
    </row>
    <row r="66" spans="1:14" x14ac:dyDescent="0.3">
      <c r="A66" s="94">
        <v>50</v>
      </c>
      <c r="B66" s="13"/>
      <c r="C66" s="12"/>
      <c r="D66" s="14"/>
      <c r="F66" s="34"/>
      <c r="G66" s="35"/>
      <c r="H66" s="39"/>
      <c r="I66" s="34"/>
      <c r="K66" s="128"/>
      <c r="L66" s="127"/>
      <c r="M66" s="125"/>
      <c r="N66" s="128"/>
    </row>
    <row r="67" spans="1:14" x14ac:dyDescent="0.3">
      <c r="A67" s="94">
        <v>51</v>
      </c>
      <c r="B67" s="13"/>
      <c r="C67" s="12"/>
      <c r="D67" s="14"/>
      <c r="F67" s="34"/>
      <c r="G67" s="35"/>
      <c r="H67" s="39"/>
      <c r="I67" s="34"/>
      <c r="K67" s="128"/>
      <c r="L67" s="127"/>
      <c r="M67" s="125"/>
      <c r="N67" s="128"/>
    </row>
    <row r="68" spans="1:14" x14ac:dyDescent="0.3">
      <c r="A68" s="94">
        <v>52</v>
      </c>
      <c r="B68" s="13"/>
      <c r="C68" s="12"/>
      <c r="D68" s="14"/>
      <c r="F68" s="34"/>
      <c r="G68" s="35"/>
      <c r="H68" s="39"/>
      <c r="I68" s="34"/>
      <c r="K68" s="128"/>
      <c r="L68" s="127"/>
      <c r="M68" s="125"/>
      <c r="N68" s="128"/>
    </row>
    <row r="69" spans="1:14" x14ac:dyDescent="0.3">
      <c r="A69" s="94">
        <v>53</v>
      </c>
      <c r="B69" s="13"/>
      <c r="C69" s="12"/>
      <c r="D69" s="14"/>
      <c r="F69" s="34"/>
      <c r="G69" s="35"/>
      <c r="H69" s="39"/>
      <c r="I69" s="34"/>
      <c r="K69" s="128"/>
      <c r="L69" s="127"/>
      <c r="M69" s="125"/>
      <c r="N69" s="128"/>
    </row>
    <row r="70" spans="1:14" x14ac:dyDescent="0.3">
      <c r="A70" s="94">
        <v>54</v>
      </c>
      <c r="B70" s="13"/>
      <c r="C70" s="12"/>
      <c r="D70" s="14"/>
      <c r="F70" s="34"/>
      <c r="G70" s="35"/>
      <c r="H70" s="39"/>
      <c r="I70" s="34"/>
      <c r="K70" s="128"/>
      <c r="L70" s="127"/>
      <c r="M70" s="125"/>
      <c r="N70" s="128"/>
    </row>
    <row r="71" spans="1:14" x14ac:dyDescent="0.3">
      <c r="A71" s="94">
        <v>55</v>
      </c>
      <c r="B71" s="13"/>
      <c r="C71" s="12"/>
      <c r="D71" s="14"/>
      <c r="F71" s="34"/>
      <c r="G71" s="35"/>
      <c r="H71" s="39"/>
      <c r="I71" s="34"/>
      <c r="K71" s="128"/>
      <c r="L71" s="127"/>
      <c r="M71" s="125"/>
      <c r="N71" s="128"/>
    </row>
    <row r="72" spans="1:14" x14ac:dyDescent="0.3">
      <c r="A72" s="94">
        <v>56</v>
      </c>
      <c r="B72" s="13"/>
      <c r="C72" s="12"/>
      <c r="D72" s="14"/>
      <c r="F72" s="34"/>
      <c r="G72" s="35"/>
      <c r="H72" s="39"/>
      <c r="I72" s="34"/>
      <c r="K72" s="128"/>
      <c r="L72" s="127"/>
      <c r="M72" s="125"/>
      <c r="N72" s="128"/>
    </row>
    <row r="73" spans="1:14" x14ac:dyDescent="0.3">
      <c r="A73" s="94">
        <v>57</v>
      </c>
      <c r="B73" s="13"/>
      <c r="C73" s="12"/>
      <c r="D73" s="14"/>
      <c r="F73" s="34"/>
      <c r="G73" s="35"/>
      <c r="H73" s="39"/>
      <c r="I73" s="34"/>
      <c r="K73" s="128"/>
      <c r="L73" s="127"/>
      <c r="M73" s="125"/>
      <c r="N73" s="128"/>
    </row>
    <row r="74" spans="1:14" x14ac:dyDescent="0.3">
      <c r="A74" s="94">
        <v>58</v>
      </c>
      <c r="B74" s="13"/>
      <c r="C74" s="12"/>
      <c r="D74" s="14"/>
      <c r="F74" s="34"/>
      <c r="G74" s="35"/>
      <c r="H74" s="39"/>
      <c r="I74" s="34"/>
      <c r="K74" s="128"/>
      <c r="L74" s="127"/>
      <c r="M74" s="125"/>
      <c r="N74" s="128"/>
    </row>
    <row r="75" spans="1:14" x14ac:dyDescent="0.3">
      <c r="A75" s="94">
        <v>59</v>
      </c>
      <c r="B75" s="13"/>
      <c r="C75" s="12"/>
      <c r="D75" s="14"/>
      <c r="F75" s="34"/>
      <c r="G75" s="35"/>
      <c r="H75" s="39"/>
      <c r="I75" s="34"/>
      <c r="K75" s="128"/>
      <c r="L75" s="127"/>
      <c r="M75" s="125"/>
      <c r="N75" s="128"/>
    </row>
    <row r="76" spans="1:14" x14ac:dyDescent="0.3">
      <c r="A76" s="94">
        <v>60</v>
      </c>
      <c r="B76" s="13"/>
      <c r="C76" s="12"/>
      <c r="D76" s="14"/>
      <c r="F76" s="34"/>
      <c r="G76" s="35"/>
      <c r="H76" s="39"/>
      <c r="I76" s="34"/>
      <c r="K76" s="128"/>
      <c r="L76" s="127"/>
      <c r="M76" s="125"/>
      <c r="N76" s="128"/>
    </row>
    <row r="77" spans="1:14" x14ac:dyDescent="0.3">
      <c r="A77" s="94">
        <v>61</v>
      </c>
      <c r="B77" s="13"/>
      <c r="C77" s="12"/>
      <c r="D77" s="14"/>
      <c r="F77" s="34"/>
      <c r="G77" s="35"/>
      <c r="H77" s="39"/>
      <c r="I77" s="34"/>
      <c r="K77" s="128"/>
      <c r="L77" s="127"/>
      <c r="M77" s="125"/>
      <c r="N77" s="128"/>
    </row>
    <row r="78" spans="1:14" x14ac:dyDescent="0.3">
      <c r="A78" s="94">
        <v>62</v>
      </c>
      <c r="B78" s="13"/>
      <c r="C78" s="12"/>
      <c r="D78" s="14"/>
      <c r="F78" s="34"/>
      <c r="G78" s="35"/>
      <c r="H78" s="39"/>
      <c r="I78" s="34"/>
      <c r="K78" s="128"/>
      <c r="L78" s="127"/>
      <c r="M78" s="125"/>
      <c r="N78" s="128"/>
    </row>
    <row r="79" spans="1:14" x14ac:dyDescent="0.3">
      <c r="A79" s="94">
        <v>63</v>
      </c>
      <c r="B79" s="13"/>
      <c r="C79" s="12"/>
      <c r="D79" s="14"/>
      <c r="F79" s="34"/>
      <c r="G79" s="35"/>
      <c r="H79" s="39"/>
      <c r="I79" s="34"/>
      <c r="K79" s="128"/>
      <c r="L79" s="127"/>
      <c r="M79" s="125"/>
      <c r="N79" s="128"/>
    </row>
    <row r="80" spans="1:14" x14ac:dyDescent="0.3">
      <c r="A80" s="94">
        <v>64</v>
      </c>
      <c r="B80" s="13"/>
      <c r="C80" s="12"/>
      <c r="D80" s="14"/>
      <c r="F80" s="112" t="s">
        <v>10</v>
      </c>
      <c r="G80" s="114">
        <f>SUMIF(H52:H79,"cash",G52:G79)</f>
        <v>0</v>
      </c>
      <c r="H80" s="20"/>
      <c r="I80" s="20"/>
      <c r="K80" s="128"/>
      <c r="L80" s="127"/>
      <c r="M80" s="125"/>
      <c r="N80" s="128"/>
    </row>
    <row r="81" spans="1:14" x14ac:dyDescent="0.3">
      <c r="A81" s="94">
        <v>65</v>
      </c>
      <c r="B81" s="13"/>
      <c r="C81" s="12"/>
      <c r="D81" s="14"/>
      <c r="F81" s="112" t="s">
        <v>11</v>
      </c>
      <c r="G81" s="114">
        <f>SUMIF(H52:H79,"check",G52:G79)</f>
        <v>0</v>
      </c>
      <c r="H81" s="20"/>
      <c r="I81" s="20"/>
      <c r="K81" s="128"/>
      <c r="L81" s="127"/>
      <c r="M81" s="125"/>
      <c r="N81" s="128"/>
    </row>
    <row r="82" spans="1:14" x14ac:dyDescent="0.3">
      <c r="A82" s="94">
        <v>66</v>
      </c>
      <c r="B82" s="13"/>
      <c r="C82" s="12"/>
      <c r="D82" s="14"/>
      <c r="F82" s="112" t="s">
        <v>19</v>
      </c>
      <c r="G82" s="113">
        <f>SUM(G80:G81)</f>
        <v>0</v>
      </c>
      <c r="H82" s="20"/>
      <c r="I82" s="20"/>
      <c r="K82" s="128"/>
      <c r="L82" s="127"/>
      <c r="M82" s="125"/>
      <c r="N82" s="128"/>
    </row>
    <row r="83" spans="1:14" x14ac:dyDescent="0.3">
      <c r="A83" s="94">
        <v>67</v>
      </c>
      <c r="B83" s="13"/>
      <c r="C83" s="12"/>
      <c r="D83" s="14"/>
      <c r="F83" s="20"/>
      <c r="G83" s="9"/>
      <c r="H83" s="20"/>
      <c r="I83" s="20"/>
      <c r="K83" s="128"/>
      <c r="L83" s="127"/>
      <c r="M83" s="125"/>
      <c r="N83" s="128"/>
    </row>
    <row r="84" spans="1:14" x14ac:dyDescent="0.3">
      <c r="A84" s="94">
        <v>68</v>
      </c>
      <c r="B84" s="13"/>
      <c r="C84" s="12"/>
      <c r="D84" s="14"/>
      <c r="G84" s="2"/>
      <c r="K84" s="128"/>
      <c r="L84" s="127"/>
      <c r="M84" s="125"/>
      <c r="N84" s="128"/>
    </row>
    <row r="85" spans="1:14" x14ac:dyDescent="0.3">
      <c r="A85" s="94">
        <v>69</v>
      </c>
      <c r="B85" s="13"/>
      <c r="C85" s="12"/>
      <c r="D85" s="14"/>
      <c r="G85" s="2"/>
      <c r="K85" s="128"/>
      <c r="L85" s="127"/>
      <c r="M85" s="125"/>
      <c r="N85" s="128"/>
    </row>
    <row r="86" spans="1:14" x14ac:dyDescent="0.3">
      <c r="A86" s="94">
        <v>70</v>
      </c>
      <c r="B86" s="13"/>
      <c r="C86" s="12"/>
      <c r="D86" s="14"/>
      <c r="G86" s="2"/>
      <c r="K86" s="128"/>
      <c r="L86" s="127"/>
      <c r="M86" s="125"/>
      <c r="N86" s="128"/>
    </row>
    <row r="87" spans="1:14" x14ac:dyDescent="0.3">
      <c r="A87" s="94">
        <v>71</v>
      </c>
      <c r="B87" s="13"/>
      <c r="C87" s="12"/>
      <c r="D87" s="14"/>
      <c r="G87" s="2"/>
      <c r="K87" s="124"/>
      <c r="L87" s="135"/>
      <c r="M87" s="24"/>
      <c r="N87" s="24"/>
    </row>
    <row r="88" spans="1:14" x14ac:dyDescent="0.3">
      <c r="A88" s="94">
        <v>72</v>
      </c>
      <c r="B88" s="13"/>
      <c r="C88" s="12"/>
      <c r="D88" s="14"/>
      <c r="G88" s="2"/>
      <c r="K88" s="124"/>
      <c r="L88" s="135"/>
      <c r="M88" s="24"/>
      <c r="N88" s="24"/>
    </row>
    <row r="89" spans="1:14" x14ac:dyDescent="0.3">
      <c r="A89" s="94">
        <v>73</v>
      </c>
      <c r="B89" s="13"/>
      <c r="C89" s="12"/>
      <c r="D89" s="14"/>
      <c r="G89" s="2"/>
      <c r="K89" s="124"/>
      <c r="L89" s="136"/>
      <c r="M89" s="24"/>
      <c r="N89" s="24"/>
    </row>
    <row r="90" spans="1:14" x14ac:dyDescent="0.3">
      <c r="A90" s="94">
        <v>74</v>
      </c>
      <c r="B90" s="13"/>
      <c r="C90" s="12"/>
      <c r="D90" s="14"/>
      <c r="G90" s="2"/>
      <c r="K90" s="24"/>
      <c r="L90" s="24"/>
      <c r="M90" s="24"/>
      <c r="N90" s="24"/>
    </row>
    <row r="91" spans="1:14" x14ac:dyDescent="0.3">
      <c r="A91" s="94">
        <v>75</v>
      </c>
      <c r="B91" s="13"/>
      <c r="C91" s="12"/>
      <c r="D91" s="14"/>
      <c r="G91" s="2"/>
      <c r="K91" s="24"/>
      <c r="L91" s="24"/>
      <c r="M91" s="24"/>
      <c r="N91" s="24"/>
    </row>
    <row r="92" spans="1:14" x14ac:dyDescent="0.3">
      <c r="A92" s="94">
        <v>76</v>
      </c>
      <c r="B92" s="13"/>
      <c r="C92" s="12"/>
      <c r="D92" s="14"/>
      <c r="G92" s="2"/>
      <c r="K92" s="24"/>
      <c r="L92" s="24"/>
      <c r="M92" s="24"/>
      <c r="N92" s="24"/>
    </row>
    <row r="93" spans="1:14" x14ac:dyDescent="0.3">
      <c r="A93" s="94">
        <v>77</v>
      </c>
      <c r="B93" s="13"/>
      <c r="C93" s="12"/>
      <c r="D93" s="14"/>
      <c r="G93" s="2"/>
      <c r="K93" s="24"/>
      <c r="L93" s="24"/>
      <c r="M93" s="24"/>
      <c r="N93" s="24"/>
    </row>
    <row r="94" spans="1:14" x14ac:dyDescent="0.3">
      <c r="A94" s="94">
        <v>78</v>
      </c>
      <c r="B94" s="13"/>
      <c r="C94" s="12"/>
      <c r="D94" s="14"/>
      <c r="G94" s="2"/>
      <c r="K94" s="24"/>
      <c r="L94" s="24"/>
      <c r="M94" s="24"/>
      <c r="N94" s="24"/>
    </row>
    <row r="95" spans="1:14" x14ac:dyDescent="0.3">
      <c r="A95" s="94">
        <v>79</v>
      </c>
      <c r="B95" s="13"/>
      <c r="C95" s="12"/>
      <c r="D95" s="14"/>
      <c r="G95" s="2"/>
      <c r="K95" s="24"/>
      <c r="L95" s="24"/>
      <c r="M95" s="24"/>
      <c r="N95" s="24"/>
    </row>
    <row r="96" spans="1:14" x14ac:dyDescent="0.3">
      <c r="A96" s="94">
        <v>80</v>
      </c>
      <c r="B96" s="13"/>
      <c r="C96" s="12"/>
      <c r="D96" s="14"/>
      <c r="G96" s="2"/>
      <c r="K96" s="24"/>
      <c r="L96" s="24"/>
      <c r="M96" s="24"/>
      <c r="N96" s="24"/>
    </row>
    <row r="97" spans="1:14" x14ac:dyDescent="0.3">
      <c r="A97" s="94">
        <v>81</v>
      </c>
      <c r="B97" s="13"/>
      <c r="C97" s="12"/>
      <c r="D97" s="14"/>
      <c r="G97" s="2"/>
      <c r="K97" s="24"/>
      <c r="L97" s="24"/>
      <c r="M97" s="24"/>
      <c r="N97" s="24"/>
    </row>
    <row r="98" spans="1:14" x14ac:dyDescent="0.3">
      <c r="A98" s="94">
        <v>82</v>
      </c>
      <c r="B98" s="13"/>
      <c r="C98" s="12"/>
      <c r="D98" s="14"/>
      <c r="G98" s="2"/>
      <c r="K98" s="24"/>
      <c r="L98" s="24"/>
      <c r="M98" s="24"/>
      <c r="N98" s="24"/>
    </row>
    <row r="99" spans="1:14" x14ac:dyDescent="0.3">
      <c r="A99" s="94">
        <v>83</v>
      </c>
      <c r="B99" s="13"/>
      <c r="C99" s="12"/>
      <c r="D99" s="14"/>
      <c r="G99" s="2"/>
      <c r="K99" s="24"/>
      <c r="L99" s="24"/>
      <c r="M99" s="24"/>
      <c r="N99" s="24"/>
    </row>
    <row r="100" spans="1:14" x14ac:dyDescent="0.3">
      <c r="A100" s="94">
        <v>84</v>
      </c>
      <c r="B100" s="13"/>
      <c r="C100" s="12"/>
      <c r="D100" s="14"/>
      <c r="G100" s="2"/>
      <c r="K100" s="24"/>
      <c r="L100" s="24"/>
      <c r="M100" s="24"/>
      <c r="N100" s="24"/>
    </row>
    <row r="101" spans="1:14" x14ac:dyDescent="0.3">
      <c r="A101" s="94">
        <v>85</v>
      </c>
      <c r="B101" s="13"/>
      <c r="C101" s="12"/>
      <c r="D101" s="14"/>
      <c r="G101" s="2"/>
    </row>
    <row r="102" spans="1:14" x14ac:dyDescent="0.3">
      <c r="A102" s="94">
        <v>86</v>
      </c>
      <c r="B102" s="13"/>
      <c r="C102" s="12"/>
      <c r="D102" s="14"/>
      <c r="G102" s="2"/>
    </row>
    <row r="103" spans="1:14" x14ac:dyDescent="0.3">
      <c r="A103" s="94">
        <v>87</v>
      </c>
      <c r="B103" s="13"/>
      <c r="C103" s="12"/>
      <c r="D103" s="14"/>
    </row>
    <row r="104" spans="1:14" x14ac:dyDescent="0.3">
      <c r="A104" s="94">
        <v>88</v>
      </c>
      <c r="B104" s="13"/>
      <c r="C104" s="12"/>
      <c r="D104" s="14"/>
    </row>
    <row r="105" spans="1:14" x14ac:dyDescent="0.3">
      <c r="A105" s="94">
        <v>89</v>
      </c>
      <c r="B105" s="13"/>
      <c r="C105" s="12"/>
      <c r="D105" s="14"/>
    </row>
    <row r="106" spans="1:14" x14ac:dyDescent="0.3">
      <c r="A106" s="94">
        <v>90</v>
      </c>
      <c r="B106" s="13"/>
      <c r="C106" s="12"/>
      <c r="D106" s="14"/>
    </row>
    <row r="107" spans="1:14" x14ac:dyDescent="0.3">
      <c r="A107" s="94">
        <v>91</v>
      </c>
      <c r="B107" s="13"/>
      <c r="C107" s="12"/>
      <c r="D107" s="14"/>
    </row>
    <row r="108" spans="1:14" x14ac:dyDescent="0.3">
      <c r="A108" s="94">
        <v>92</v>
      </c>
      <c r="B108" s="13"/>
      <c r="C108" s="12"/>
      <c r="D108" s="14"/>
    </row>
    <row r="109" spans="1:14" x14ac:dyDescent="0.3">
      <c r="A109" s="94">
        <v>93</v>
      </c>
      <c r="B109" s="13"/>
      <c r="C109" s="12"/>
      <c r="D109" s="14"/>
    </row>
    <row r="110" spans="1:14" x14ac:dyDescent="0.3">
      <c r="A110" s="94">
        <v>94</v>
      </c>
      <c r="B110" s="13"/>
      <c r="C110" s="12"/>
      <c r="D110" s="14"/>
    </row>
    <row r="111" spans="1:14" x14ac:dyDescent="0.3">
      <c r="A111" s="94">
        <v>95</v>
      </c>
      <c r="B111" s="13"/>
      <c r="C111" s="12"/>
      <c r="D111" s="14"/>
    </row>
    <row r="112" spans="1:14" x14ac:dyDescent="0.3">
      <c r="A112" s="94">
        <v>96</v>
      </c>
      <c r="B112" s="13"/>
      <c r="C112" s="12"/>
      <c r="D112" s="14"/>
    </row>
    <row r="113" spans="1:4" x14ac:dyDescent="0.3">
      <c r="A113" s="94">
        <v>97</v>
      </c>
      <c r="B113" s="13"/>
      <c r="C113" s="12"/>
      <c r="D113" s="14"/>
    </row>
    <row r="114" spans="1:4" x14ac:dyDescent="0.3">
      <c r="A114" s="94">
        <v>98</v>
      </c>
      <c r="B114" s="13"/>
      <c r="C114" s="12"/>
      <c r="D114" s="14"/>
    </row>
    <row r="115" spans="1:4" x14ac:dyDescent="0.3">
      <c r="A115" s="94">
        <v>99</v>
      </c>
      <c r="B115" s="13"/>
      <c r="C115" s="12"/>
      <c r="D115" s="14"/>
    </row>
    <row r="116" spans="1:4" x14ac:dyDescent="0.3">
      <c r="A116" s="94">
        <v>100</v>
      </c>
      <c r="B116" s="13"/>
      <c r="C116" s="12"/>
      <c r="D116" s="14"/>
    </row>
    <row r="117" spans="1:4" x14ac:dyDescent="0.3">
      <c r="A117" s="95"/>
      <c r="B117" s="6"/>
      <c r="C117" s="12"/>
      <c r="D117" s="4"/>
    </row>
    <row r="118" spans="1:4" x14ac:dyDescent="0.3">
      <c r="A118" s="124"/>
      <c r="B118" s="25"/>
      <c r="C118" s="125"/>
      <c r="D118" s="24"/>
    </row>
    <row r="119" spans="1:4" x14ac:dyDescent="0.3">
      <c r="A119" s="126"/>
      <c r="B119" s="127"/>
      <c r="C119" s="125"/>
      <c r="D119" s="128"/>
    </row>
    <row r="120" spans="1:4" x14ac:dyDescent="0.3">
      <c r="A120" s="126"/>
      <c r="B120" s="127"/>
      <c r="C120" s="125"/>
      <c r="D120" s="128"/>
    </row>
    <row r="121" spans="1:4" x14ac:dyDescent="0.3">
      <c r="A121" s="126"/>
      <c r="B121" s="127"/>
      <c r="C121" s="125"/>
      <c r="D121" s="128"/>
    </row>
    <row r="122" spans="1:4" x14ac:dyDescent="0.3">
      <c r="A122" s="126"/>
      <c r="B122" s="127"/>
      <c r="C122" s="125"/>
      <c r="D122" s="128"/>
    </row>
    <row r="123" spans="1:4" x14ac:dyDescent="0.3">
      <c r="A123" s="126"/>
      <c r="B123" s="127"/>
      <c r="C123" s="125"/>
      <c r="D123" s="128"/>
    </row>
    <row r="124" spans="1:4" x14ac:dyDescent="0.3">
      <c r="A124" s="126"/>
      <c r="B124" s="127"/>
      <c r="C124" s="125"/>
      <c r="D124" s="128"/>
    </row>
    <row r="125" spans="1:4" x14ac:dyDescent="0.3">
      <c r="A125" s="126"/>
      <c r="B125" s="127"/>
      <c r="C125" s="125"/>
      <c r="D125" s="128"/>
    </row>
    <row r="126" spans="1:4" ht="16.5" customHeight="1" x14ac:dyDescent="0.3">
      <c r="A126" s="126"/>
      <c r="B126" s="127"/>
      <c r="C126" s="125"/>
      <c r="D126" s="128"/>
    </row>
    <row r="127" spans="1:4" ht="16.5" customHeight="1" x14ac:dyDescent="0.3">
      <c r="A127" s="126"/>
      <c r="B127" s="127"/>
      <c r="C127" s="125"/>
      <c r="D127" s="128"/>
    </row>
    <row r="128" spans="1:4" ht="16.5" customHeight="1" x14ac:dyDescent="0.3">
      <c r="A128" s="126"/>
      <c r="B128" s="127"/>
      <c r="C128" s="125"/>
      <c r="D128" s="128"/>
    </row>
    <row r="129" spans="1:4" ht="16.5" customHeight="1" x14ac:dyDescent="0.3">
      <c r="A129" s="126"/>
      <c r="B129" s="127"/>
      <c r="C129" s="125"/>
      <c r="D129" s="128"/>
    </row>
    <row r="130" spans="1:4" ht="16.5" customHeight="1" x14ac:dyDescent="0.3">
      <c r="A130" s="126"/>
      <c r="B130" s="127"/>
      <c r="C130" s="125"/>
      <c r="D130" s="128"/>
    </row>
    <row r="131" spans="1:4" ht="16.5" customHeight="1" x14ac:dyDescent="0.3">
      <c r="A131" s="126"/>
      <c r="B131" s="127"/>
      <c r="C131" s="125"/>
      <c r="D131" s="128"/>
    </row>
    <row r="132" spans="1:4" ht="16.5" customHeight="1" x14ac:dyDescent="0.3">
      <c r="A132" s="126"/>
      <c r="B132" s="127"/>
      <c r="C132" s="125"/>
      <c r="D132" s="128"/>
    </row>
    <row r="133" spans="1:4" ht="16.5" customHeight="1" x14ac:dyDescent="0.3">
      <c r="A133" s="126"/>
      <c r="B133" s="127"/>
      <c r="C133" s="125"/>
      <c r="D133" s="128"/>
    </row>
    <row r="134" spans="1:4" ht="16.5" customHeight="1" x14ac:dyDescent="0.3">
      <c r="A134" s="126"/>
      <c r="B134" s="127"/>
      <c r="C134" s="125"/>
      <c r="D134" s="128"/>
    </row>
    <row r="135" spans="1:4" ht="16.5" customHeight="1" x14ac:dyDescent="0.3">
      <c r="A135" s="126"/>
      <c r="B135" s="127"/>
      <c r="C135" s="125"/>
      <c r="D135" s="128"/>
    </row>
    <row r="136" spans="1:4" ht="16.5" customHeight="1" x14ac:dyDescent="0.3">
      <c r="A136" s="126"/>
      <c r="B136" s="127"/>
      <c r="C136" s="125"/>
      <c r="D136" s="128"/>
    </row>
    <row r="137" spans="1:4" ht="16.5" customHeight="1" x14ac:dyDescent="0.3">
      <c r="A137" s="126"/>
      <c r="B137" s="127"/>
      <c r="C137" s="125"/>
      <c r="D137" s="128"/>
    </row>
    <row r="138" spans="1:4" ht="16.5" customHeight="1" x14ac:dyDescent="0.3">
      <c r="A138" s="126"/>
      <c r="B138" s="127"/>
      <c r="C138" s="125"/>
      <c r="D138" s="128"/>
    </row>
    <row r="139" spans="1:4" ht="16.5" customHeight="1" x14ac:dyDescent="0.3">
      <c r="A139" s="126"/>
      <c r="B139" s="127"/>
      <c r="C139" s="125"/>
      <c r="D139" s="128"/>
    </row>
    <row r="140" spans="1:4" ht="16.5" customHeight="1" x14ac:dyDescent="0.3">
      <c r="A140" s="126"/>
      <c r="B140" s="127"/>
      <c r="C140" s="125"/>
      <c r="D140" s="128"/>
    </row>
    <row r="141" spans="1:4" ht="16.5" customHeight="1" x14ac:dyDescent="0.3">
      <c r="A141" s="126"/>
      <c r="B141" s="127"/>
      <c r="C141" s="125"/>
      <c r="D141" s="128"/>
    </row>
    <row r="142" spans="1:4" ht="16.5" customHeight="1" x14ac:dyDescent="0.3">
      <c r="A142" s="126"/>
      <c r="B142" s="127"/>
      <c r="C142" s="125"/>
      <c r="D142" s="128"/>
    </row>
    <row r="143" spans="1:4" ht="16.5" customHeight="1" x14ac:dyDescent="0.3">
      <c r="A143" s="126"/>
      <c r="B143" s="127"/>
      <c r="C143" s="125"/>
      <c r="D143" s="128"/>
    </row>
    <row r="144" spans="1:4" ht="16.5" customHeight="1" x14ac:dyDescent="0.3">
      <c r="A144" s="126"/>
      <c r="B144" s="127"/>
      <c r="C144" s="125"/>
      <c r="D144" s="128"/>
    </row>
    <row r="145" spans="1:4" ht="16.5" customHeight="1" x14ac:dyDescent="0.3">
      <c r="A145" s="126"/>
      <c r="B145" s="127"/>
      <c r="C145" s="125"/>
      <c r="D145" s="128"/>
    </row>
    <row r="146" spans="1:4" ht="16.5" customHeight="1" x14ac:dyDescent="0.3">
      <c r="A146" s="126"/>
      <c r="B146" s="127"/>
      <c r="C146" s="125"/>
      <c r="D146" s="128"/>
    </row>
    <row r="147" spans="1:4" ht="16.5" customHeight="1" x14ac:dyDescent="0.3">
      <c r="A147" s="126"/>
      <c r="B147" s="127"/>
      <c r="C147" s="125"/>
      <c r="D147" s="128"/>
    </row>
    <row r="148" spans="1:4" ht="16.5" customHeight="1" x14ac:dyDescent="0.3">
      <c r="A148" s="126"/>
      <c r="B148" s="127"/>
      <c r="C148" s="125"/>
      <c r="D148" s="128"/>
    </row>
    <row r="149" spans="1:4" ht="16.5" customHeight="1" x14ac:dyDescent="0.3">
      <c r="A149" s="126"/>
      <c r="B149" s="127"/>
      <c r="C149" s="125"/>
      <c r="D149" s="128"/>
    </row>
    <row r="150" spans="1:4" ht="16.5" customHeight="1" x14ac:dyDescent="0.3">
      <c r="A150" s="126"/>
      <c r="B150" s="127"/>
      <c r="C150" s="125"/>
      <c r="D150" s="128"/>
    </row>
    <row r="151" spans="1:4" ht="16.5" customHeight="1" x14ac:dyDescent="0.3">
      <c r="A151" s="126"/>
      <c r="B151" s="127"/>
      <c r="C151" s="125"/>
      <c r="D151" s="128"/>
    </row>
    <row r="152" spans="1:4" ht="16.5" customHeight="1" x14ac:dyDescent="0.3">
      <c r="A152" s="126"/>
      <c r="B152" s="127"/>
      <c r="C152" s="125"/>
      <c r="D152" s="128"/>
    </row>
    <row r="153" spans="1:4" ht="16.5" customHeight="1" x14ac:dyDescent="0.3">
      <c r="A153" s="126"/>
      <c r="B153" s="127"/>
      <c r="C153" s="125"/>
      <c r="D153" s="128"/>
    </row>
    <row r="154" spans="1:4" ht="16.5" customHeight="1" x14ac:dyDescent="0.3">
      <c r="A154" s="126"/>
      <c r="B154" s="127"/>
      <c r="C154" s="125"/>
      <c r="D154" s="128"/>
    </row>
    <row r="155" spans="1:4" ht="16.5" customHeight="1" x14ac:dyDescent="0.3">
      <c r="A155" s="126"/>
      <c r="B155" s="127"/>
      <c r="C155" s="125"/>
      <c r="D155" s="128"/>
    </row>
    <row r="156" spans="1:4" ht="16.5" customHeight="1" x14ac:dyDescent="0.3">
      <c r="A156" s="126"/>
      <c r="B156" s="127"/>
      <c r="C156" s="125"/>
      <c r="D156" s="128"/>
    </row>
    <row r="157" spans="1:4" ht="16.5" customHeight="1" x14ac:dyDescent="0.3">
      <c r="A157" s="126"/>
      <c r="B157" s="127"/>
      <c r="C157" s="125"/>
      <c r="D157" s="128"/>
    </row>
    <row r="158" spans="1:4" ht="16.5" customHeight="1" x14ac:dyDescent="0.3">
      <c r="A158" s="126"/>
      <c r="B158" s="127"/>
      <c r="C158" s="125"/>
      <c r="D158" s="128"/>
    </row>
    <row r="159" spans="1:4" ht="16.5" customHeight="1" x14ac:dyDescent="0.3">
      <c r="A159" s="126"/>
      <c r="B159" s="127"/>
      <c r="C159" s="125"/>
      <c r="D159" s="128"/>
    </row>
    <row r="160" spans="1:4" ht="16.5" customHeight="1" x14ac:dyDescent="0.3">
      <c r="A160" s="126"/>
      <c r="B160" s="127"/>
      <c r="C160" s="125"/>
      <c r="D160" s="128"/>
    </row>
    <row r="161" spans="1:4" ht="16.5" customHeight="1" x14ac:dyDescent="0.3">
      <c r="A161" s="126"/>
      <c r="B161" s="127"/>
      <c r="C161" s="125"/>
      <c r="D161" s="128"/>
    </row>
    <row r="162" spans="1:4" ht="16.5" customHeight="1" x14ac:dyDescent="0.3">
      <c r="A162" s="126"/>
      <c r="B162" s="127"/>
      <c r="C162" s="125"/>
      <c r="D162" s="128"/>
    </row>
    <row r="163" spans="1:4" ht="16.5" customHeight="1" x14ac:dyDescent="0.3">
      <c r="A163" s="126"/>
      <c r="B163" s="127"/>
      <c r="C163" s="125"/>
      <c r="D163" s="128"/>
    </row>
    <row r="164" spans="1:4" ht="16.5" customHeight="1" x14ac:dyDescent="0.3">
      <c r="A164" s="126"/>
      <c r="B164" s="127"/>
      <c r="C164" s="125"/>
      <c r="D164" s="128"/>
    </row>
    <row r="165" spans="1:4" ht="16.5" customHeight="1" x14ac:dyDescent="0.3">
      <c r="A165" s="126"/>
      <c r="B165" s="127"/>
      <c r="C165" s="125"/>
      <c r="D165" s="128"/>
    </row>
    <row r="166" spans="1:4" ht="16.5" customHeight="1" x14ac:dyDescent="0.3">
      <c r="A166" s="126"/>
      <c r="B166" s="127"/>
      <c r="C166" s="125"/>
      <c r="D166" s="128"/>
    </row>
    <row r="167" spans="1:4" ht="16.5" customHeight="1" x14ac:dyDescent="0.3">
      <c r="A167" s="126"/>
      <c r="B167" s="127"/>
      <c r="C167" s="125"/>
      <c r="D167" s="128"/>
    </row>
    <row r="168" spans="1:4" ht="16.5" customHeight="1" x14ac:dyDescent="0.3">
      <c r="A168" s="126"/>
      <c r="B168" s="127"/>
      <c r="C168" s="125"/>
      <c r="D168" s="128"/>
    </row>
    <row r="169" spans="1:4" ht="16.5" customHeight="1" x14ac:dyDescent="0.3">
      <c r="A169" s="126"/>
      <c r="B169" s="127"/>
      <c r="C169" s="125"/>
      <c r="D169" s="128"/>
    </row>
    <row r="170" spans="1:4" ht="16.5" customHeight="1" x14ac:dyDescent="0.3">
      <c r="A170" s="126"/>
      <c r="B170" s="127"/>
      <c r="C170" s="125"/>
      <c r="D170" s="128"/>
    </row>
    <row r="171" spans="1:4" ht="16.5" customHeight="1" x14ac:dyDescent="0.3">
      <c r="A171" s="126"/>
      <c r="B171" s="127"/>
      <c r="C171" s="125"/>
      <c r="D171" s="128"/>
    </row>
    <row r="172" spans="1:4" ht="16.5" customHeight="1" x14ac:dyDescent="0.3">
      <c r="A172" s="126"/>
      <c r="B172" s="127"/>
      <c r="C172" s="125"/>
      <c r="D172" s="128"/>
    </row>
    <row r="173" spans="1:4" ht="16.5" customHeight="1" x14ac:dyDescent="0.3">
      <c r="A173" s="126"/>
      <c r="B173" s="127"/>
      <c r="C173" s="125"/>
      <c r="D173" s="128"/>
    </row>
    <row r="174" spans="1:4" x14ac:dyDescent="0.3">
      <c r="A174" s="126"/>
      <c r="B174" s="127"/>
      <c r="C174" s="125"/>
      <c r="D174" s="128"/>
    </row>
    <row r="175" spans="1:4" x14ac:dyDescent="0.3">
      <c r="A175" s="126"/>
      <c r="B175" s="127"/>
      <c r="C175" s="125"/>
      <c r="D175" s="128"/>
    </row>
    <row r="176" spans="1:4" x14ac:dyDescent="0.3">
      <c r="A176" s="126"/>
      <c r="B176" s="127"/>
      <c r="C176" s="125"/>
      <c r="D176" s="128"/>
    </row>
    <row r="177" spans="1:4" x14ac:dyDescent="0.3">
      <c r="A177" s="129"/>
      <c r="B177" s="25"/>
      <c r="C177" s="125"/>
      <c r="D177" s="24"/>
    </row>
    <row r="178" spans="1:4" x14ac:dyDescent="0.3">
      <c r="A178" s="124"/>
      <c r="B178" s="25"/>
      <c r="C178" s="125"/>
      <c r="D178" s="24"/>
    </row>
    <row r="179" spans="1:4" x14ac:dyDescent="0.3">
      <c r="A179" s="126"/>
      <c r="B179" s="127"/>
      <c r="C179" s="125"/>
      <c r="D179" s="128"/>
    </row>
    <row r="180" spans="1:4" x14ac:dyDescent="0.3">
      <c r="A180" s="126"/>
      <c r="B180" s="127"/>
      <c r="C180" s="125"/>
      <c r="D180" s="128"/>
    </row>
    <row r="181" spans="1:4" x14ac:dyDescent="0.3">
      <c r="A181" s="126"/>
      <c r="B181" s="127"/>
      <c r="C181" s="125"/>
      <c r="D181" s="128"/>
    </row>
    <row r="182" spans="1:4" x14ac:dyDescent="0.3">
      <c r="A182" s="126"/>
      <c r="B182" s="127"/>
      <c r="C182" s="125"/>
      <c r="D182" s="128"/>
    </row>
    <row r="183" spans="1:4" x14ac:dyDescent="0.3">
      <c r="A183" s="126"/>
      <c r="B183" s="127"/>
      <c r="C183" s="125"/>
      <c r="D183" s="128"/>
    </row>
    <row r="184" spans="1:4" x14ac:dyDescent="0.3">
      <c r="A184" s="126"/>
      <c r="B184" s="127"/>
      <c r="C184" s="125"/>
      <c r="D184" s="128"/>
    </row>
    <row r="185" spans="1:4" x14ac:dyDescent="0.3">
      <c r="A185" s="126"/>
      <c r="B185" s="127"/>
      <c r="C185" s="125"/>
      <c r="D185" s="128"/>
    </row>
    <row r="186" spans="1:4" x14ac:dyDescent="0.3">
      <c r="A186" s="126"/>
      <c r="B186" s="127"/>
      <c r="C186" s="125"/>
      <c r="D186" s="128"/>
    </row>
    <row r="187" spans="1:4" x14ac:dyDescent="0.3">
      <c r="A187" s="126"/>
      <c r="B187" s="127"/>
      <c r="C187" s="125"/>
      <c r="D187" s="128"/>
    </row>
    <row r="188" spans="1:4" x14ac:dyDescent="0.3">
      <c r="A188" s="126"/>
      <c r="B188" s="127"/>
      <c r="C188" s="125"/>
      <c r="D188" s="128"/>
    </row>
    <row r="189" spans="1:4" x14ac:dyDescent="0.3">
      <c r="A189" s="129"/>
      <c r="B189" s="25"/>
      <c r="C189" s="24"/>
      <c r="D189" s="24"/>
    </row>
    <row r="190" spans="1:4" x14ac:dyDescent="0.3">
      <c r="B190" s="2"/>
    </row>
    <row r="191" spans="1:4" x14ac:dyDescent="0.3">
      <c r="B191" s="2"/>
    </row>
    <row r="192" spans="1:4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</sheetData>
  <sheetProtection algorithmName="SHA-512" hashValue="P73DW4QjqErE8upTS+Me9hVbIaBHizV0REMON6IiZ61AOk/mIkaapP/qo3AR0u8kWavdHQUrm9POGD4akZhJRQ==" saltValue="RlwnFzIDmHpES8cPcRgM+g==" spinCount="100000" sheet="1" selectLockedCells="1"/>
  <dataValidations count="2">
    <dataValidation type="list" allowBlank="1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:C116 H10:H14" xr:uid="{00000000-0002-0000-3B00-000000000000}">
      <formula1>CashCheck</formula1>
    </dataValidation>
    <dataValidation type="list" showErrorMessage="1" errorTitle="Please enter type" error="We must know if the contribution is cash or check in order to prepare the deposit." promptTitle="Cash or Check?" prompt="Please enter whether the contribution was provided as cash or as a check.  This is important for calculating the bank deposit." sqref="C179:C188 M9:M86 H20:H24 H31:H35 H41:H46 H52:H79 C119:C176" xr:uid="{00000000-0002-0000-3B00-000001000000}">
      <formula1>CashCheck</formula1>
    </dataValidation>
  </dataValidation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139</vt:i4>
      </vt:variant>
    </vt:vector>
  </HeadingPairs>
  <TitlesOfParts>
    <vt:vector size="194" baseType="lpstr">
      <vt:lpstr>Summary</vt:lpstr>
      <vt:lpstr>WK1 - Jan 6</vt:lpstr>
      <vt:lpstr>WK2 - Jan 13</vt:lpstr>
      <vt:lpstr>WK3 - Jan 20</vt:lpstr>
      <vt:lpstr>WK4 - Jan 27</vt:lpstr>
      <vt:lpstr>WK5 - Feb 3</vt:lpstr>
      <vt:lpstr>WK6 - Feb 10</vt:lpstr>
      <vt:lpstr>WK7 - Feb 17</vt:lpstr>
      <vt:lpstr>WK8 - Feb 24</vt:lpstr>
      <vt:lpstr>WK9 - Mar 3</vt:lpstr>
      <vt:lpstr>WK10 - Mar 10</vt:lpstr>
      <vt:lpstr>WK11 - Mar 17</vt:lpstr>
      <vt:lpstr>WK12 - Mar 24</vt:lpstr>
      <vt:lpstr>WK13 - Mar 31</vt:lpstr>
      <vt:lpstr>WK14 - Apr 7</vt:lpstr>
      <vt:lpstr>WK15 - Apr 14</vt:lpstr>
      <vt:lpstr>WK16 - Apr 21</vt:lpstr>
      <vt:lpstr>WK17 - Apr 28</vt:lpstr>
      <vt:lpstr>WK18 - May 5</vt:lpstr>
      <vt:lpstr>WK19 - May 12</vt:lpstr>
      <vt:lpstr>WK20 - May 19</vt:lpstr>
      <vt:lpstr>WK21 - May 26</vt:lpstr>
      <vt:lpstr>WK22 - Jun 2</vt:lpstr>
      <vt:lpstr>WK23 - Jun 9</vt:lpstr>
      <vt:lpstr>WK24 - Jun 16</vt:lpstr>
      <vt:lpstr>WK25 - Jun 23</vt:lpstr>
      <vt:lpstr>WK26 - Jun 30</vt:lpstr>
      <vt:lpstr>WK27 - Jul 7</vt:lpstr>
      <vt:lpstr>WK28 - Jul 14</vt:lpstr>
      <vt:lpstr>WK29 - Jul 21</vt:lpstr>
      <vt:lpstr>WK30 - Jul 28</vt:lpstr>
      <vt:lpstr>WK31 - Aug 4</vt:lpstr>
      <vt:lpstr>WK32 - Aug 11</vt:lpstr>
      <vt:lpstr>WK33 - Aug 18</vt:lpstr>
      <vt:lpstr>WK34 - Aug 25</vt:lpstr>
      <vt:lpstr>WK35 - Sep 1</vt:lpstr>
      <vt:lpstr>WK36 - Sep 8</vt:lpstr>
      <vt:lpstr>WK37 - Sep 15</vt:lpstr>
      <vt:lpstr>WK38 - Sep 22</vt:lpstr>
      <vt:lpstr>WK39 - Sep 29</vt:lpstr>
      <vt:lpstr>WK40 - Oct 6</vt:lpstr>
      <vt:lpstr>WK41 - Oct 13</vt:lpstr>
      <vt:lpstr>WK42 - Oct 20</vt:lpstr>
      <vt:lpstr>WK43 - Oct 27</vt:lpstr>
      <vt:lpstr>WK44 - Nov 3</vt:lpstr>
      <vt:lpstr>WK45 - Nov 10</vt:lpstr>
      <vt:lpstr>WK46 - Nov 17</vt:lpstr>
      <vt:lpstr>WK47 - Nov 24</vt:lpstr>
      <vt:lpstr>WK48 - Dec 1</vt:lpstr>
      <vt:lpstr>WK49 - Dec 8</vt:lpstr>
      <vt:lpstr>WK50 - Dec 15</vt:lpstr>
      <vt:lpstr>WK51 - Dec 22</vt:lpstr>
      <vt:lpstr>Christmas - Dec 25</vt:lpstr>
      <vt:lpstr>WK52 - Dec 29</vt:lpstr>
      <vt:lpstr>Year End</vt:lpstr>
      <vt:lpstr>'Christmas - Dec 25'!CashCheck</vt:lpstr>
      <vt:lpstr>'WK10 - Mar 10'!CashCheck</vt:lpstr>
      <vt:lpstr>'WK12 - Mar 24'!CashCheck</vt:lpstr>
      <vt:lpstr>'WK14 - Apr 7'!CashCheck</vt:lpstr>
      <vt:lpstr>'WK16 - Apr 21'!CashCheck</vt:lpstr>
      <vt:lpstr>'WK18 - May 5'!CashCheck</vt:lpstr>
      <vt:lpstr>'WK2 - Jan 13'!CashCheck</vt:lpstr>
      <vt:lpstr>'WK20 - May 19'!CashCheck</vt:lpstr>
      <vt:lpstr>'WK22 - Jun 2'!CashCheck</vt:lpstr>
      <vt:lpstr>'WK24 - Jun 16'!CashCheck</vt:lpstr>
      <vt:lpstr>'WK26 - Jun 30'!CashCheck</vt:lpstr>
      <vt:lpstr>'WK28 - Jul 14'!CashCheck</vt:lpstr>
      <vt:lpstr>'WK30 - Jul 28'!CashCheck</vt:lpstr>
      <vt:lpstr>'WK32 - Aug 11'!CashCheck</vt:lpstr>
      <vt:lpstr>'WK33 - Aug 18'!CashCheck</vt:lpstr>
      <vt:lpstr>'WK35 - Sep 1'!CashCheck</vt:lpstr>
      <vt:lpstr>'WK37 - Sep 15'!CashCheck</vt:lpstr>
      <vt:lpstr>'WK39 - Sep 29'!CashCheck</vt:lpstr>
      <vt:lpstr>'WK4 - Jan 27'!CashCheck</vt:lpstr>
      <vt:lpstr>'WK41 - Oct 13'!CashCheck</vt:lpstr>
      <vt:lpstr>'WK43 - Oct 27'!CashCheck</vt:lpstr>
      <vt:lpstr>'WK45 - Nov 10'!CashCheck</vt:lpstr>
      <vt:lpstr>'WK47 - Nov 24'!CashCheck</vt:lpstr>
      <vt:lpstr>'WK49 - Dec 8'!CashCheck</vt:lpstr>
      <vt:lpstr>'WK51 - Dec 22'!CashCheck</vt:lpstr>
      <vt:lpstr>'WK52 - Dec 29'!CashCheck</vt:lpstr>
      <vt:lpstr>'WK6 - Feb 10'!CashCheck</vt:lpstr>
      <vt:lpstr>'WK8 - Feb 24'!CashCheck</vt:lpstr>
      <vt:lpstr>'Year End'!CashCheck</vt:lpstr>
      <vt:lpstr>CashCheck</vt:lpstr>
      <vt:lpstr>'Christmas - Dec 25'!Print_Area</vt:lpstr>
      <vt:lpstr>'WK1 - Jan 6'!Print_Area</vt:lpstr>
      <vt:lpstr>'WK10 - Mar 10'!Print_Area</vt:lpstr>
      <vt:lpstr>'WK11 - Mar 17'!Print_Area</vt:lpstr>
      <vt:lpstr>'WK12 - Mar 24'!Print_Area</vt:lpstr>
      <vt:lpstr>'WK13 - Mar 31'!Print_Area</vt:lpstr>
      <vt:lpstr>'WK14 - Apr 7'!Print_Area</vt:lpstr>
      <vt:lpstr>'WK15 - Apr 14'!Print_Area</vt:lpstr>
      <vt:lpstr>'WK16 - Apr 21'!Print_Area</vt:lpstr>
      <vt:lpstr>'WK17 - Apr 28'!Print_Area</vt:lpstr>
      <vt:lpstr>'WK18 - May 5'!Print_Area</vt:lpstr>
      <vt:lpstr>'WK19 - May 12'!Print_Area</vt:lpstr>
      <vt:lpstr>'WK2 - Jan 13'!Print_Area</vt:lpstr>
      <vt:lpstr>'WK20 - May 19'!Print_Area</vt:lpstr>
      <vt:lpstr>'WK21 - May 26'!Print_Area</vt:lpstr>
      <vt:lpstr>'WK22 - Jun 2'!Print_Area</vt:lpstr>
      <vt:lpstr>'WK23 - Jun 9'!Print_Area</vt:lpstr>
      <vt:lpstr>'WK24 - Jun 16'!Print_Area</vt:lpstr>
      <vt:lpstr>'WK25 - Jun 23'!Print_Area</vt:lpstr>
      <vt:lpstr>'WK26 - Jun 30'!Print_Area</vt:lpstr>
      <vt:lpstr>'WK27 - Jul 7'!Print_Area</vt:lpstr>
      <vt:lpstr>'WK28 - Jul 14'!Print_Area</vt:lpstr>
      <vt:lpstr>'WK29 - Jul 21'!Print_Area</vt:lpstr>
      <vt:lpstr>'WK3 - Jan 20'!Print_Area</vt:lpstr>
      <vt:lpstr>'WK30 - Jul 28'!Print_Area</vt:lpstr>
      <vt:lpstr>'WK31 - Aug 4'!Print_Area</vt:lpstr>
      <vt:lpstr>'WK32 - Aug 11'!Print_Area</vt:lpstr>
      <vt:lpstr>'WK33 - Aug 18'!Print_Area</vt:lpstr>
      <vt:lpstr>'WK34 - Aug 25'!Print_Area</vt:lpstr>
      <vt:lpstr>'WK35 - Sep 1'!Print_Area</vt:lpstr>
      <vt:lpstr>'WK36 - Sep 8'!Print_Area</vt:lpstr>
      <vt:lpstr>'WK37 - Sep 15'!Print_Area</vt:lpstr>
      <vt:lpstr>'WK38 - Sep 22'!Print_Area</vt:lpstr>
      <vt:lpstr>'WK39 - Sep 29'!Print_Area</vt:lpstr>
      <vt:lpstr>'WK4 - Jan 27'!Print_Area</vt:lpstr>
      <vt:lpstr>'WK40 - Oct 6'!Print_Area</vt:lpstr>
      <vt:lpstr>'WK41 - Oct 13'!Print_Area</vt:lpstr>
      <vt:lpstr>'WK42 - Oct 20'!Print_Area</vt:lpstr>
      <vt:lpstr>'WK43 - Oct 27'!Print_Area</vt:lpstr>
      <vt:lpstr>'WK44 - Nov 3'!Print_Area</vt:lpstr>
      <vt:lpstr>'WK45 - Nov 10'!Print_Area</vt:lpstr>
      <vt:lpstr>'WK46 - Nov 17'!Print_Area</vt:lpstr>
      <vt:lpstr>'WK47 - Nov 24'!Print_Area</vt:lpstr>
      <vt:lpstr>'WK48 - Dec 1'!Print_Area</vt:lpstr>
      <vt:lpstr>'WK49 - Dec 8'!Print_Area</vt:lpstr>
      <vt:lpstr>'WK5 - Feb 3'!Print_Area</vt:lpstr>
      <vt:lpstr>'WK50 - Dec 15'!Print_Area</vt:lpstr>
      <vt:lpstr>'WK51 - Dec 22'!Print_Area</vt:lpstr>
      <vt:lpstr>'WK52 - Dec 29'!Print_Area</vt:lpstr>
      <vt:lpstr>'WK6 - Feb 10'!Print_Area</vt:lpstr>
      <vt:lpstr>'WK7 - Feb 17'!Print_Area</vt:lpstr>
      <vt:lpstr>'WK8 - Feb 24'!Print_Area</vt:lpstr>
      <vt:lpstr>'WK9 - Mar 3'!Print_Area</vt:lpstr>
      <vt:lpstr>'Year End'!Print_Area</vt:lpstr>
      <vt:lpstr>'Christmas - Dec 25'!Print_Titles</vt:lpstr>
      <vt:lpstr>Summary!Print_Titles</vt:lpstr>
      <vt:lpstr>'WK1 - Jan 6'!Print_Titles</vt:lpstr>
      <vt:lpstr>'WK10 - Mar 10'!Print_Titles</vt:lpstr>
      <vt:lpstr>'WK11 - Mar 17'!Print_Titles</vt:lpstr>
      <vt:lpstr>'WK12 - Mar 24'!Print_Titles</vt:lpstr>
      <vt:lpstr>'WK13 - Mar 31'!Print_Titles</vt:lpstr>
      <vt:lpstr>'WK14 - Apr 7'!Print_Titles</vt:lpstr>
      <vt:lpstr>'WK15 - Apr 14'!Print_Titles</vt:lpstr>
      <vt:lpstr>'WK16 - Apr 21'!Print_Titles</vt:lpstr>
      <vt:lpstr>'WK17 - Apr 28'!Print_Titles</vt:lpstr>
      <vt:lpstr>'WK18 - May 5'!Print_Titles</vt:lpstr>
      <vt:lpstr>'WK19 - May 12'!Print_Titles</vt:lpstr>
      <vt:lpstr>'WK2 - Jan 13'!Print_Titles</vt:lpstr>
      <vt:lpstr>'WK20 - May 19'!Print_Titles</vt:lpstr>
      <vt:lpstr>'WK21 - May 26'!Print_Titles</vt:lpstr>
      <vt:lpstr>'WK22 - Jun 2'!Print_Titles</vt:lpstr>
      <vt:lpstr>'WK23 - Jun 9'!Print_Titles</vt:lpstr>
      <vt:lpstr>'WK24 - Jun 16'!Print_Titles</vt:lpstr>
      <vt:lpstr>'WK25 - Jun 23'!Print_Titles</vt:lpstr>
      <vt:lpstr>'WK26 - Jun 30'!Print_Titles</vt:lpstr>
      <vt:lpstr>'WK27 - Jul 7'!Print_Titles</vt:lpstr>
      <vt:lpstr>'WK28 - Jul 14'!Print_Titles</vt:lpstr>
      <vt:lpstr>'WK29 - Jul 21'!Print_Titles</vt:lpstr>
      <vt:lpstr>'WK3 - Jan 20'!Print_Titles</vt:lpstr>
      <vt:lpstr>'WK30 - Jul 28'!Print_Titles</vt:lpstr>
      <vt:lpstr>'WK31 - Aug 4'!Print_Titles</vt:lpstr>
      <vt:lpstr>'WK32 - Aug 11'!Print_Titles</vt:lpstr>
      <vt:lpstr>'WK33 - Aug 18'!Print_Titles</vt:lpstr>
      <vt:lpstr>'WK34 - Aug 25'!Print_Titles</vt:lpstr>
      <vt:lpstr>'WK35 - Sep 1'!Print_Titles</vt:lpstr>
      <vt:lpstr>'WK36 - Sep 8'!Print_Titles</vt:lpstr>
      <vt:lpstr>'WK37 - Sep 15'!Print_Titles</vt:lpstr>
      <vt:lpstr>'WK38 - Sep 22'!Print_Titles</vt:lpstr>
      <vt:lpstr>'WK39 - Sep 29'!Print_Titles</vt:lpstr>
      <vt:lpstr>'WK4 - Jan 27'!Print_Titles</vt:lpstr>
      <vt:lpstr>'WK40 - Oct 6'!Print_Titles</vt:lpstr>
      <vt:lpstr>'WK41 - Oct 13'!Print_Titles</vt:lpstr>
      <vt:lpstr>'WK42 - Oct 20'!Print_Titles</vt:lpstr>
      <vt:lpstr>'WK43 - Oct 27'!Print_Titles</vt:lpstr>
      <vt:lpstr>'WK44 - Nov 3'!Print_Titles</vt:lpstr>
      <vt:lpstr>'WK45 - Nov 10'!Print_Titles</vt:lpstr>
      <vt:lpstr>'WK46 - Nov 17'!Print_Titles</vt:lpstr>
      <vt:lpstr>'WK47 - Nov 24'!Print_Titles</vt:lpstr>
      <vt:lpstr>'WK48 - Dec 1'!Print_Titles</vt:lpstr>
      <vt:lpstr>'WK49 - Dec 8'!Print_Titles</vt:lpstr>
      <vt:lpstr>'WK5 - Feb 3'!Print_Titles</vt:lpstr>
      <vt:lpstr>'WK50 - Dec 15'!Print_Titles</vt:lpstr>
      <vt:lpstr>'WK51 - Dec 22'!Print_Titles</vt:lpstr>
      <vt:lpstr>'WK52 - Dec 29'!Print_Titles</vt:lpstr>
      <vt:lpstr>'WK6 - Feb 10'!Print_Titles</vt:lpstr>
      <vt:lpstr>'WK7 - Feb 17'!Print_Titles</vt:lpstr>
      <vt:lpstr>'WK8 - Feb 24'!Print_Titles</vt:lpstr>
      <vt:lpstr>'WK9 - Mar 3'!Print_Titles</vt:lpstr>
      <vt:lpstr>'Year End'!Print_Titles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2019-01-07T16:29:35Z</dcterms:created>
  <dcterms:modified xsi:type="dcterms:W3CDTF">2019-01-15T00:04:28Z</dcterms:modified>
  <cp:category/>
  <cp:contentStatus/>
</cp:coreProperties>
</file>